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edw.sharepoint.com/Team Drive N/Marketing/Research/"/>
    </mc:Choice>
  </mc:AlternateContent>
  <xr:revisionPtr revIDLastSave="124" documentId="8_{2C415F1E-CDAC-4DD4-B2D9-CF0AAEBF3AE5}" xr6:coauthVersionLast="47" xr6:coauthVersionMax="47" xr10:uidLastSave="{D5932052-2BBE-4DAF-95E5-A51FBFBE59C0}"/>
  <bookViews>
    <workbookView xWindow="28680" yWindow="-120" windowWidth="29040" windowHeight="15720" activeTab="1" xr2:uid="{3B190EC4-2E64-41FB-BF76-F4DBD2898B52}"/>
  </bookViews>
  <sheets>
    <sheet name="Summary" sheetId="3" r:id="rId1"/>
    <sheet name="List of Publications" sheetId="1" r:id="rId2"/>
    <sheet name="Charts" sheetId="4" r:id="rId3"/>
    <sheet name="Disclaimer" sheetId="2" r:id="rId4"/>
  </sheets>
  <definedNames>
    <definedName name="_xlnm._FilterDatabase" localSheetId="1" hidden="1">'List of Publications'!$A$3:$Q$134</definedName>
    <definedName name="Max_Spin_Index" localSheetId="0">#REF!</definedName>
    <definedName name="Max_Spin_Index">#REF!</definedName>
    <definedName name="_xlnm.Print_Area" localSheetId="0">Summary!$A:$R</definedName>
    <definedName name="Spin_Index" localSheetId="0">#REF!</definedName>
    <definedName name="Spin_Ind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4" l="1"/>
  <c r="E24" i="4"/>
  <c r="F24" i="4"/>
  <c r="G24" i="4"/>
  <c r="H24" i="4"/>
  <c r="I24" i="4"/>
  <c r="J24" i="4"/>
  <c r="K24" i="4"/>
  <c r="L24" i="4"/>
  <c r="M24" i="4"/>
  <c r="D25" i="4"/>
  <c r="E25" i="4"/>
  <c r="F25" i="4"/>
  <c r="G25" i="4"/>
  <c r="H25" i="4"/>
  <c r="I25" i="4"/>
  <c r="J25" i="4"/>
  <c r="K25" i="4"/>
  <c r="L25" i="4"/>
  <c r="M25" i="4"/>
  <c r="D26" i="4"/>
  <c r="E26" i="4"/>
  <c r="F26" i="4"/>
  <c r="G26" i="4"/>
  <c r="H26" i="4"/>
  <c r="I26" i="4"/>
  <c r="J26" i="4"/>
  <c r="K26" i="4"/>
  <c r="L26" i="4"/>
  <c r="M26" i="4"/>
  <c r="D27" i="4"/>
  <c r="E27" i="4"/>
  <c r="F27" i="4"/>
  <c r="G27" i="4"/>
  <c r="H27" i="4"/>
  <c r="I27" i="4"/>
  <c r="J27" i="4"/>
  <c r="K27" i="4"/>
  <c r="L27" i="4"/>
  <c r="M27" i="4"/>
  <c r="D28" i="4"/>
  <c r="E28" i="4"/>
  <c r="F28" i="4"/>
  <c r="G28" i="4"/>
  <c r="H28" i="4"/>
  <c r="I28" i="4"/>
  <c r="J28" i="4"/>
  <c r="K28" i="4"/>
  <c r="L28" i="4"/>
  <c r="M28" i="4"/>
  <c r="C24" i="4"/>
  <c r="C25" i="4"/>
  <c r="C26" i="4"/>
  <c r="C27" i="4"/>
  <c r="C28" i="4"/>
  <c r="C6" i="4"/>
  <c r="D6" i="4"/>
  <c r="E6" i="4"/>
  <c r="F6" i="4"/>
  <c r="G6" i="4"/>
  <c r="H6" i="4"/>
  <c r="I6" i="4"/>
  <c r="J6" i="4"/>
  <c r="K6" i="4"/>
  <c r="L6" i="4"/>
  <c r="M6" i="4"/>
  <c r="C7" i="4"/>
  <c r="D7" i="4"/>
  <c r="E7" i="4"/>
  <c r="F7" i="4"/>
  <c r="G7" i="4"/>
  <c r="H7" i="4"/>
  <c r="I7" i="4"/>
  <c r="J7" i="4"/>
  <c r="K7" i="4"/>
  <c r="L7" i="4"/>
  <c r="M7" i="4"/>
  <c r="C8" i="4"/>
  <c r="D8" i="4"/>
  <c r="E8" i="4"/>
  <c r="F8" i="4"/>
  <c r="G8" i="4"/>
  <c r="H8" i="4"/>
  <c r="I8" i="4"/>
  <c r="J8" i="4"/>
  <c r="K8" i="4"/>
  <c r="L8" i="4"/>
  <c r="M8" i="4"/>
  <c r="C9" i="4"/>
  <c r="D9" i="4"/>
  <c r="E9" i="4"/>
  <c r="F9" i="4"/>
  <c r="G9" i="4"/>
  <c r="H9" i="4"/>
  <c r="I9" i="4"/>
  <c r="J9" i="4"/>
  <c r="K9" i="4"/>
  <c r="L9" i="4"/>
  <c r="M9" i="4"/>
  <c r="C10" i="4"/>
  <c r="D10" i="4"/>
  <c r="E10" i="4"/>
  <c r="F10" i="4"/>
  <c r="G10" i="4"/>
  <c r="H10" i="4"/>
  <c r="I10" i="4"/>
  <c r="J10" i="4"/>
  <c r="K10" i="4"/>
  <c r="L10" i="4"/>
  <c r="M10" i="4"/>
  <c r="C11" i="4"/>
  <c r="D11" i="4"/>
  <c r="E11" i="4"/>
  <c r="F11" i="4"/>
  <c r="G11" i="4"/>
  <c r="H11" i="4"/>
  <c r="I11" i="4"/>
  <c r="J11" i="4"/>
  <c r="K11" i="4"/>
  <c r="L11" i="4"/>
  <c r="M11" i="4"/>
  <c r="C12" i="4"/>
  <c r="D12" i="4"/>
  <c r="E12" i="4"/>
  <c r="F12" i="4"/>
  <c r="G12" i="4"/>
  <c r="H12" i="4"/>
  <c r="I12" i="4"/>
  <c r="J12" i="4"/>
  <c r="K12" i="4"/>
  <c r="L12" i="4"/>
  <c r="M12" i="4"/>
  <c r="C13" i="4"/>
  <c r="D13" i="4"/>
  <c r="E13" i="4"/>
  <c r="F13" i="4"/>
  <c r="G13" i="4"/>
  <c r="H13" i="4"/>
  <c r="I13" i="4"/>
  <c r="J13" i="4"/>
  <c r="K13" i="4"/>
  <c r="L13" i="4"/>
  <c r="M13" i="4"/>
  <c r="C14" i="4"/>
  <c r="D14" i="4"/>
  <c r="E14" i="4"/>
  <c r="F14" i="4"/>
  <c r="G14" i="4"/>
  <c r="H14" i="4"/>
  <c r="I14" i="4"/>
  <c r="J14" i="4"/>
  <c r="K14" i="4"/>
  <c r="L14" i="4"/>
  <c r="M14" i="4"/>
  <c r="C15" i="4"/>
  <c r="D15" i="4"/>
  <c r="E15" i="4"/>
  <c r="F15" i="4"/>
  <c r="G15" i="4"/>
  <c r="H15" i="4"/>
  <c r="I15" i="4"/>
  <c r="J15" i="4"/>
  <c r="K15" i="4"/>
  <c r="L15" i="4"/>
  <c r="M15" i="4"/>
  <c r="D5" i="4"/>
  <c r="E5" i="4"/>
  <c r="F5" i="4"/>
  <c r="G5" i="4"/>
  <c r="H5" i="4"/>
  <c r="I5" i="4"/>
  <c r="J5" i="4"/>
  <c r="K5" i="4"/>
  <c r="L5" i="4"/>
  <c r="M5" i="4"/>
  <c r="C5" i="4"/>
  <c r="N25" i="4" l="1"/>
  <c r="N24" i="4"/>
  <c r="N27" i="4"/>
  <c r="N26" i="4"/>
  <c r="N28" i="4"/>
  <c r="N7" i="4"/>
  <c r="N13" i="4"/>
  <c r="N10" i="4"/>
  <c r="N14" i="4"/>
  <c r="N5" i="4"/>
  <c r="N11" i="4"/>
  <c r="N8" i="4"/>
  <c r="N6" i="4"/>
  <c r="N15" i="4"/>
  <c r="N12" i="4"/>
  <c r="N9" i="4"/>
</calcChain>
</file>

<file path=xl/sharedStrings.xml><?xml version="1.0" encoding="utf-8"?>
<sst xmlns="http://schemas.openxmlformats.org/spreadsheetml/2006/main" count="1103" uniqueCount="429">
  <si>
    <t>ECB: The Impact of Lending Standards on Default Rates of Residential Real Estate Loans</t>
  </si>
  <si>
    <t>Bank of Spain: Beyond the LTV Ratio-New Macroprudential Lessons from Spain</t>
  </si>
  <si>
    <t>Framing Bias in Mortgage Refinancing Decisions and Monetary Policy Pass-Through</t>
  </si>
  <si>
    <t>Data Availability Report / 2019 – Q1 (Excel)</t>
  </si>
  <si>
    <t>ABS SME Data: The Big Picture</t>
  </si>
  <si>
    <t>Bank of Spain Financial Stability Report</t>
  </si>
  <si>
    <t>Gap Analysis Version 3.0 – Sample File</t>
  </si>
  <si>
    <t>Does a Larger Menu Increase Appetite? Collateral Eligibility and Credit Supply</t>
  </si>
  <si>
    <t>The European ABS Market and its Development</t>
  </si>
  <si>
    <t>Explanatory Report on Calculated LTVs</t>
  </si>
  <si>
    <t>Gap Analysis Between the ECB ABS Loan-Level Data Templates and the Draft Templates Proposed by ESMA on 22 August 2018</t>
  </si>
  <si>
    <t>Risk Control: Implementation of SEC-IRBA by European Banks</t>
  </si>
  <si>
    <t>European Mortgage Federation (HYPOSTAT 2018): Monitoring the Current LTV</t>
  </si>
  <si>
    <t>ED Spanish RMBS Index (pdf)</t>
  </si>
  <si>
    <t>Paragon Mortgages (No.25) PLC (PCD: 17.04.2018)</t>
  </si>
  <si>
    <t>ED Spanish SME Index (excel)</t>
  </si>
  <si>
    <t>ED Spanish RMBS Index (excel)</t>
  </si>
  <si>
    <t>ESTENSE COVERED BOND S.r.l. (PCD: 2017-12-31)</t>
  </si>
  <si>
    <t>Berica ABS 3 S.r.l.  (PCD: 30.11.2017)</t>
  </si>
  <si>
    <t>ED Commentary on Italian Loan-Level Data</t>
  </si>
  <si>
    <t>Moody’s: European diesel car bans would have minor effect on ABS collateral</t>
  </si>
  <si>
    <t>Scope Ratings AG: Dutch Residential Mortgages: Despite Recent Measures Vulnerabilities Persist</t>
  </si>
  <si>
    <t>European Mortgage Federation (HYPOSTAT 2017): The “V” in LTV and Why it Matters</t>
  </si>
  <si>
    <t>Transparency for non-performing loans – Learnings from the ECB ABS Loan Level Initiative</t>
  </si>
  <si>
    <t>DBRS: Self-Certified Securitisation Ban – A Solution Looking For a Problem</t>
  </si>
  <si>
    <t>Citi, Hypoport &amp; ED: The Importance of Data Quality and Servicing Standards in European Securitisation</t>
  </si>
  <si>
    <t>RMBS PRADO IV (PCD: 02.03.2017 &amp; 27.03.2017) – originated and serviced by Unión de Créditos Inmobiliarios</t>
  </si>
  <si>
    <t>Standardised Geographic Information for European Loan Level Data (LLD)</t>
  </si>
  <si>
    <t>Moody’s: German automakers’ finance units shift into turbo mode to push AFV adoption, secure market share</t>
  </si>
  <si>
    <t>FCT Crédit Agricole Habitat 2017 (PCD: 30.11.2016 &amp; 31.01.2017) – originated and serviced by Crédit Agricole S.A.</t>
  </si>
  <si>
    <t>EMF-ECBC – Energy Efficient Mortgage Initiative: A Case Study on the First Green RMBS in The Netherlands</t>
  </si>
  <si>
    <t>Caixabank Pymes 8, F.T. (PCD: 23.11.2016) – originated and serviced by CaixaBank, S.A</t>
  </si>
  <si>
    <t>Moody’s: Irish mortgage performance and home prices buoy several sectors, amid arrears concerns</t>
  </si>
  <si>
    <t>European DataWarehouse Will Publish Constant Default Rate (CDRs) and Lists of Defaulted Loans for Spanish SME Deals</t>
  </si>
  <si>
    <t>European Loan-Level Data: Smart Usage beyond Asset-Backed Securities</t>
  </si>
  <si>
    <t>More is Better: Optional Loan-Level Data Fields Provide Valuable Complementary Information</t>
  </si>
  <si>
    <t>Quality of Loan-Level Data: Lessons Learned for the AnaCredit Project</t>
  </si>
  <si>
    <t>ED Introduces Standardised Geographic Information for Italian Loan-Level Data (LLD)</t>
  </si>
  <si>
    <t>ED introduces Standardised Geographic Information for French Loan-Level Data (LLD)</t>
  </si>
  <si>
    <t>Moody’s: High LTV Ratios are a Key Indicator of Non-Payment for German Auto Loans</t>
  </si>
  <si>
    <t> Enhancing Loan Quality Through Transparency: Evidence from the European Central Bank Loan Level Reporting Initiative</t>
  </si>
  <si>
    <t>ED Introduces Standardised Geographic Information for Spanish Loan-Level Data (LLD)</t>
  </si>
  <si>
    <t>European DataWarehouse Commentary on  Spanish RMBS Loan Level Data</t>
  </si>
  <si>
    <t>ED Spanish SME Index (pdf)</t>
  </si>
  <si>
    <t>José M. González-Páramo: How To Turn The Credit Tap Back On</t>
  </si>
  <si>
    <t>Spanish RMBS: Mining loan level data</t>
  </si>
  <si>
    <t>European Data Warehouse: An initiative to improve transparency for European securitization markets</t>
  </si>
  <si>
    <t>Moody's: Italian real estate recoveries may improve, as mortgage bonds will benefit from shorter foreclosure times</t>
  </si>
  <si>
    <t>ABS Investor Reports: Standardisation and Digitisation</t>
  </si>
  <si>
    <t>Italian SME Index</t>
  </si>
  <si>
    <t>IRPH Index: Insight from European Datawarehouse</t>
  </si>
  <si>
    <t>Gap analysis version 3.0 and 3.1</t>
  </si>
  <si>
    <t>Data Timing and Timelines</t>
  </si>
  <si>
    <t>Monitoring the impact of Covid-19: Q2 2020 report</t>
  </si>
  <si>
    <t>Monitoring the Impact of COVID-19: Q3 2020 RMBS Tracker</t>
  </si>
  <si>
    <t>Monitoring the Impact of COVID-19: Q4 2020 AUTO Tracker</t>
  </si>
  <si>
    <t>Moody’s Analytics: Continued Stress of the U.K. Mortgage Market</t>
  </si>
  <si>
    <t>COVID-19: Survey of Payment Holiday Reporting Practices in Europe</t>
  </si>
  <si>
    <t>Moody’s Analytics: COVID-19: 360° View of the Dutch Mortgage Market</t>
  </si>
  <si>
    <t>COVID-19: Who Has Benefited Most from COVID-ERA Auto Loan Extensions?</t>
  </si>
  <si>
    <t>Monitoring the Impact of COVID-19: Q1 2021 RMBS Tracker</t>
  </si>
  <si>
    <t>Monitoring the Impact of COVID-19: Q1 2021 RMBS Report</t>
  </si>
  <si>
    <t>Data Availability Report Q4 2020</t>
  </si>
  <si>
    <t>Hypostat 2021 – From the EMF-ECBC (European Mortgage Federation – European Covered Bond Council)</t>
  </si>
  <si>
    <t>AFME Report: ESG securitisation issuance increases 273% from 2020 to 2021</t>
  </si>
  <si>
    <t>Moody’s Investors Service: ESMA rules will raise data quality, but additional fields would aid credit analysis (originally published 7 May 2020)</t>
  </si>
  <si>
    <t>Deutsche Bundesbank discussion paper on the replenishment of ABS backed by SME loans</t>
  </si>
  <si>
    <t>Putting Cred Back into Credit</t>
  </si>
  <si>
    <t>Deutsche Bank Markets Research – A First Look at Loan-Level Data</t>
  </si>
  <si>
    <t>European Transparency Register ID Number: 781559916266-15</t>
  </si>
  <si>
    <t>IMPORTANT DISCLOSURES</t>
  </si>
  <si>
    <t>European Systemic Risk Board (ESRB): Monitoring Systemic Risks in the EU Securitisation Market</t>
  </si>
  <si>
    <t>Analyst Contacts</t>
  </si>
  <si>
    <t>Usman Jamil</t>
  </si>
  <si>
    <t>+49 (0) 69 50986 9306</t>
  </si>
  <si>
    <t>Usman.Jamil@eurodw.eu</t>
  </si>
  <si>
    <t>Ludovic Thebault, PhD</t>
  </si>
  <si>
    <t>Head of Research</t>
  </si>
  <si>
    <t>+49 (0) 69 50986 9302</t>
  </si>
  <si>
    <t>ludovic.thebault@eurodw.eu</t>
  </si>
  <si>
    <t xml:space="preserve">European DataWarehouse GmbH
</t>
  </si>
  <si>
    <t>Walther-von-Cronberg-Platz 2</t>
  </si>
  <si>
    <t xml:space="preserve">60594 Frankfurt am Main </t>
  </si>
  <si>
    <t>www.eurodw.eu</t>
  </si>
  <si>
    <t>enquiries@eurodw.eu</t>
  </si>
  <si>
    <t xml:space="preserve">
</t>
  </si>
  <si>
    <t>Introduction</t>
  </si>
  <si>
    <t>Restricted</t>
  </si>
  <si>
    <t>Direct</t>
  </si>
  <si>
    <t>EDW</t>
  </si>
  <si>
    <t>Deutsche Bank</t>
  </si>
  <si>
    <t>IESE Insight</t>
  </si>
  <si>
    <t>Kreditwesen</t>
  </si>
  <si>
    <t>Forbes</t>
  </si>
  <si>
    <t>Journal of Accounting Research</t>
  </si>
  <si>
    <t>Moody's</t>
  </si>
  <si>
    <t>EMF/ECBC</t>
  </si>
  <si>
    <t>Citi</t>
  </si>
  <si>
    <t>DBRS</t>
  </si>
  <si>
    <t>EMF ECBC (EDW in HYPOSTAT)</t>
  </si>
  <si>
    <t>Scope Ratings</t>
  </si>
  <si>
    <t>Risk Control</t>
  </si>
  <si>
    <t>Academic Publication</t>
  </si>
  <si>
    <t>Bank of Spain</t>
  </si>
  <si>
    <t>ECB</t>
  </si>
  <si>
    <t>The Journal of Real Estate Finance and Economics</t>
  </si>
  <si>
    <t>Journal of Financial Econometrics</t>
  </si>
  <si>
    <t>AFME</t>
  </si>
  <si>
    <t>Deutsche Bundesbank</t>
  </si>
  <si>
    <t>ESRB</t>
  </si>
  <si>
    <t>Data comment</t>
  </si>
  <si>
    <t>Opinion</t>
  </si>
  <si>
    <t>Methodology</t>
  </si>
  <si>
    <t>Academic publication</t>
  </si>
  <si>
    <t>Credit research</t>
  </si>
  <si>
    <t>Deal comment</t>
  </si>
  <si>
    <t>COVID Impact</t>
  </si>
  <si>
    <t>Presentation</t>
  </si>
  <si>
    <t>loan defaults, lending standards, residential real estate, loan-level data, 
default probability</t>
  </si>
  <si>
    <t>reference points, mortgage refinancing, household finance, interest rate pass_x0002_through, monetary policy</t>
  </si>
  <si>
    <t>housing market, lending standards, defaults, macroprudential policy.</t>
  </si>
  <si>
    <t>ABS SME, revolving transactions</t>
  </si>
  <si>
    <t>Financial stability</t>
  </si>
  <si>
    <t>mortage defaults, machine learning</t>
  </si>
  <si>
    <t>mortgage defaults, energy efficiency</t>
  </si>
  <si>
    <t xml:space="preserve">security design, asset-backed securities, retention, moral hazard, monitoring </t>
  </si>
  <si>
    <t>TLTRO, Unconventional Monetary Policy, Credit Risk, Bank Capital</t>
  </si>
  <si>
    <t>collateral framework, risk-taking</t>
  </si>
  <si>
    <t>IRBA, ABS</t>
  </si>
  <si>
    <t>ESG, sustainable finance, data availability</t>
  </si>
  <si>
    <t>Systemic risk, securitisation</t>
  </si>
  <si>
    <t>Auto ABS, LTV</t>
  </si>
  <si>
    <t>NUTS, geographic indicators, postcodes</t>
  </si>
  <si>
    <t>RMBS recoveries</t>
  </si>
  <si>
    <t>Optional fields</t>
  </si>
  <si>
    <t>Loan level data uses</t>
  </si>
  <si>
    <t>EDW, Anacredit</t>
  </si>
  <si>
    <t>Transparency, loan level data</t>
  </si>
  <si>
    <t>RMBS data, Spain, data reporting</t>
  </si>
  <si>
    <t>Spain, SME, performance</t>
  </si>
  <si>
    <t>Securitisation, trust, transparency, Loan level data</t>
  </si>
  <si>
    <t>Spain RMBS, data completeness</t>
  </si>
  <si>
    <t>Data exploration</t>
  </si>
  <si>
    <t>ESMA reporting standards</t>
  </si>
  <si>
    <t>COVID impact, moratoria, mortgages</t>
  </si>
  <si>
    <t>Data availability</t>
  </si>
  <si>
    <t>COVID impact, moratoria, auto loans</t>
  </si>
  <si>
    <t>COVID impact, mortgages</t>
  </si>
  <si>
    <t>COVID impact, Netherlands mortgages</t>
  </si>
  <si>
    <t>COVID impact, moratoria</t>
  </si>
  <si>
    <t>COVID impact, auto loans, mortgages</t>
  </si>
  <si>
    <t>First time delinquencies, auto, consumer, leases, RMBS</t>
  </si>
  <si>
    <t>Reporting lag, data timeliness</t>
  </si>
  <si>
    <t>ESMA data vs ECB data</t>
  </si>
  <si>
    <t>IRPH index Spain</t>
  </si>
  <si>
    <t>Italy, SME, performance</t>
  </si>
  <si>
    <t>Data availability, ABS, SME, RMBS, Auto, Leases, Consumer</t>
  </si>
  <si>
    <t>Data availability, SME</t>
  </si>
  <si>
    <t>LTV, HPI, Spain</t>
  </si>
  <si>
    <t>Deal specific report</t>
  </si>
  <si>
    <t>Spain, RMBS, performance, index</t>
  </si>
  <si>
    <t>Spain, SME, performance, index</t>
  </si>
  <si>
    <t>LTV, Spain, performance</t>
  </si>
  <si>
    <t>CDR calculation</t>
  </si>
  <si>
    <t>Reporting, investor reports</t>
  </si>
  <si>
    <t>Ireland, RMBS, performance</t>
  </si>
  <si>
    <t>Germany, auto, ABS</t>
  </si>
  <si>
    <t>Reporting, ECB templates, ESMA templates</t>
  </si>
  <si>
    <t>RMBS, performance</t>
  </si>
  <si>
    <t>RMBS data, Italy, data reporting</t>
  </si>
  <si>
    <t>Securitisation, trust, transparency, Loan level data, STS</t>
  </si>
  <si>
    <t>Self-certified loans</t>
  </si>
  <si>
    <t>Transparency, loan level data, NPLs</t>
  </si>
  <si>
    <t>ABS market, issuance, NPLS, loan by loan data uses</t>
  </si>
  <si>
    <t>Auto, diesel</t>
  </si>
  <si>
    <t>Netherlands, RMBS</t>
  </si>
  <si>
    <t>Rating agency</t>
  </si>
  <si>
    <t>Central bank</t>
  </si>
  <si>
    <t>Others</t>
  </si>
  <si>
    <t>EDW/THIRD PARTY</t>
  </si>
  <si>
    <t>PUBLICATION TYPE/TOPIC</t>
  </si>
  <si>
    <t>KEYWORDS</t>
  </si>
  <si>
    <t>YEAR</t>
  </si>
  <si>
    <t>Spring 2022 Research Webinar</t>
  </si>
  <si>
    <t>Webinar</t>
  </si>
  <si>
    <t>Introducing the EDW adjusted Database</t>
  </si>
  <si>
    <t>Adjusted database</t>
  </si>
  <si>
    <t>New Year 2022 Research Webinar</t>
  </si>
  <si>
    <t>Loan performance, energy performance, adjusted database, COVID</t>
  </si>
  <si>
    <t>Winter 2021 Research Webinar</t>
  </si>
  <si>
    <t>COVID, moratoria, credit risk and COVID</t>
  </si>
  <si>
    <t>Spring 2021 Research Webinar</t>
  </si>
  <si>
    <t>Summer 2021 Research Webinar</t>
  </si>
  <si>
    <t>New Year 2021 Research Webinar</t>
  </si>
  <si>
    <t>COVID, loan performance, payment holiday, reporting practices</t>
  </si>
  <si>
    <t>COVID-19 Webinar</t>
  </si>
  <si>
    <t>Credit Performance Review</t>
  </si>
  <si>
    <t>COVID IMPACT</t>
  </si>
  <si>
    <t>COVID impact, implied payment holidays</t>
  </si>
  <si>
    <t>EDW (Guest speaker from Universität Hamburg)</t>
  </si>
  <si>
    <t>Loan performance, data availability, energy performance, adjusted database, COVID, prepayments of institutional loans (J. Heuel University of Hamburg)</t>
  </si>
  <si>
    <t>EDW (Guest speaker from European Commission)</t>
  </si>
  <si>
    <t>EDW (Gest speaker from European commission)</t>
  </si>
  <si>
    <t>Loan defaults, machine learning, RMBS prepayments, forecasting loan defaults with Machine learning (Luca Barbaglia, European Commission)</t>
  </si>
  <si>
    <t>COVID, RMBS performance, Loan amortisation, Cover your assets (Lucia Alessi, European Commission)</t>
  </si>
  <si>
    <t xml:space="preserve">Data availability, COVID, Energy efficiency, payment holidays, </t>
  </si>
  <si>
    <t>LIST OF EDW-RELATED PUBLICATIONS</t>
  </si>
  <si>
    <r>
      <t xml:space="preserve">Please do not hesitate to contact us at </t>
    </r>
    <r>
      <rPr>
        <u/>
        <sz val="11"/>
        <color theme="4"/>
        <rFont val="Open Sans"/>
        <family val="2"/>
      </rPr>
      <t>enquiries@eurodw.eu</t>
    </r>
    <r>
      <rPr>
        <sz val="11"/>
        <color theme="1"/>
        <rFont val="Open Sans"/>
        <family val="2"/>
      </rPr>
      <t xml:space="preserve"> if you have questions.</t>
    </r>
  </si>
  <si>
    <t>All rights reserved. All information contained herein is obtained by European DataWarehouse and is believed to be accurate and reliable. European DataWarehouse is not responsible for any errors or omissions. The content is provided “as is” without any representation or warranty of any kind. European DataWarehouse does not provide investment advice of any sort. Opinions analyses, and estimates constitute our judgment as of the date of this material and are subject to change without notice. European DataWarehouse assumes no obligation to update the content following publication in any form or format. For further queries, please send an email to enquiries@eurodw.eu.</t>
  </si>
  <si>
    <t>INVENTORY OF EDW-RELATED PUBLICATIONS</t>
  </si>
  <si>
    <t xml:space="preserve">European DataWarehouse (EDW) was created in 2012 and began uploading data using the ECB reporting format in 2013. Although the data collected is primarily used by the securitisation industry for risk assessment and cash flow modelling purposes, the available time series and level of detail also makes it valuable for  studies beyond the field of securitisation. This document contains a non-exhaustive list of titles and links to some key publications that have referred to, or used, data from European DataWarehouse's securitisation repository platform. Most are freely accessible. </t>
  </si>
  <si>
    <t>The publications referenced in this document are either produced by EDW, or third-party publications using EDW data. The publications aim to simplify data use and demontrate the various use cases.</t>
  </si>
  <si>
    <t>PUBLISHER</t>
  </si>
  <si>
    <t>July</t>
  </si>
  <si>
    <t>June</t>
  </si>
  <si>
    <t>May</t>
  </si>
  <si>
    <t>April</t>
  </si>
  <si>
    <t>February</t>
  </si>
  <si>
    <t>December</t>
  </si>
  <si>
    <t>November</t>
  </si>
  <si>
    <t>October</t>
  </si>
  <si>
    <t>September</t>
  </si>
  <si>
    <t>March</t>
  </si>
  <si>
    <t>August</t>
  </si>
  <si>
    <t>January</t>
  </si>
  <si>
    <t>MONTH</t>
  </si>
  <si>
    <t>ACCESSIBILITY</t>
  </si>
  <si>
    <t>Captive Finance, Fire Sales, Vertical Integration, Liquidity</t>
  </si>
  <si>
    <t>Household Debt and Economic Growth in Europe</t>
  </si>
  <si>
    <t>SSRN</t>
  </si>
  <si>
    <t>Household Debt, Great Recession, Economic Growth</t>
  </si>
  <si>
    <t>DBRS Morningstar Commentary on European Auto ABS: German Portfolios Transition to Alternatively Fuelled Vehicles</t>
  </si>
  <si>
    <t>European Auto ABS</t>
  </si>
  <si>
    <t>Swiss Finance Institute: Do Lenders Price the Brown Factor in Car Loans?</t>
  </si>
  <si>
    <t>Swiss Finance Institute</t>
  </si>
  <si>
    <t>loan level data, Diesel vehicles</t>
  </si>
  <si>
    <t>Navigating the housing channel of monetary policy across euro area regions</t>
  </si>
  <si>
    <t>European Central Bank (ECB)</t>
  </si>
  <si>
    <t>European Auto ABS: Have Delinquencies Hit Rock Bottom?</t>
  </si>
  <si>
    <t>Impact of Rising Rates on UK Mortgages</t>
  </si>
  <si>
    <t>European auto asset-backed securities (ABS)</t>
  </si>
  <si>
    <t>UK Mortgages</t>
  </si>
  <si>
    <t>AUTHORS</t>
  </si>
  <si>
    <t>Alex Garrod (DBRS), Guglielmo Panizza (DBRS)</t>
  </si>
  <si>
    <t>Niccolò Battistini (ECB), Matteo Falagiarda (ECB), Angelina Hackmann (University of Bremen), Moreno Roma (ECB)</t>
  </si>
  <si>
    <t>Julio Suarez (AFME),Mihai Mereuta (AFME)</t>
  </si>
  <si>
    <t>Luca Barbaglia (European commision), Sebastiano Manzan (Zicklin School of Business, Baruch College), Elisa Tosetti (Ca’ Foscari University of Venice)</t>
  </si>
  <si>
    <t>Martin Hibbeln (University of Duisburg-Essen), Werner Osterkamp (University of Duisburg-Essen)</t>
  </si>
  <si>
    <t>Thomas Flanagan (University of Michigan)</t>
  </si>
  <si>
    <t>João Gaudêncio (ECB), Agnieszka Mazany (ECB), Claudia Schwarz (ECB)</t>
  </si>
  <si>
    <t>Jorge E. Galán (Banco de España), Matías Lamas (Banco de España)</t>
  </si>
  <si>
    <t>Virginia Gianinazzi (USI Lugano and Swiss Finance Institute)</t>
  </si>
  <si>
    <t>Ludovic Thebault (EDW)</t>
  </si>
  <si>
    <t>Chiara Romano (Scope ratings)</t>
  </si>
  <si>
    <t>Markus Schaber (EDW), Christian Thun (EDW)</t>
  </si>
  <si>
    <t>Andrew Mulley (citi), Marco Angheben (EDW)</t>
  </si>
  <si>
    <t>Eirini Kanoni (EDW), Gisela Herkner (EDW)</t>
  </si>
  <si>
    <t>Marco Angheben (EDW), Eimear Leahy (EDW)</t>
  </si>
  <si>
    <t>Markus Schaber (EDW), Dr. Christian Thun (EDW)</t>
  </si>
  <si>
    <t>Ludovic Thebault (EDW), Giuseppe Talarico (EDW)</t>
  </si>
  <si>
    <t>Ludovic Thebault (EDW), Erwan Jacob (EDW)</t>
  </si>
  <si>
    <t>José M. González-Páramo (IESE)</t>
  </si>
  <si>
    <t>Markus Schaber (EDW), Eirini Kanoni (EDW)</t>
  </si>
  <si>
    <t>Rachit Prasad (Deutsche Bank), Conor O'Toole (Deutsche Bank)</t>
  </si>
  <si>
    <t>Conor O'Toole (Deutsche Bank),Rachit Prasad (Deutsche Bank)</t>
  </si>
  <si>
    <t>Ludovic Thebault (EDW), Bruno Pereira (EDW), Cesar Fernandez (EDW)</t>
  </si>
  <si>
    <t>Ludovic Thebault (EDW), Bruno Pereira (EDW), Usman Jamil (EDW)</t>
  </si>
  <si>
    <t>Ludovic Thebault (EDW), Bruno Pereira (EDW)</t>
  </si>
  <si>
    <t>Ludovic Thebault (EDW), Cesar Fernandez (EDW)</t>
  </si>
  <si>
    <t>Ludovic Thebault (EDW), Cesar Fernandez (EDW), Eirini Kanoni (EDW)</t>
  </si>
  <si>
    <t>Christian Thun (EDW),Ludovic Thebault (EDW), Usman Jamil (EDW)</t>
  </si>
  <si>
    <t>Ludovic Thebault (EDW), Usman Jamil (EDW)</t>
  </si>
  <si>
    <t>Christian Thun (EDW), Usman Jamil (EDW), Luca Barbaglia (EDW)</t>
  </si>
  <si>
    <t>Christian Thun (EDW), Ludovic Thebault (EDW), Usman Jamil (EDW)</t>
  </si>
  <si>
    <t>Alejandro Tendero (DBRS), Prasad Desai (DBRS), Ketan Thaker (DBRS), Mudasar Chaudhry (DBRS)</t>
  </si>
  <si>
    <t>Miklos Halasz (DBRS), Alex Garrod (DBRS) , Paolo Conti (DBRS), Christian Aufsatz (DBRS)</t>
  </si>
  <si>
    <t>Matteo Benetton (Haas School of Business, University of California, Berkeley), Sergio Mayordomo (Banco de Espana), Daniel Paravisini (London School of Economics)</t>
  </si>
  <si>
    <t>Christian Thun (EDW), Ludovic Thebault (EDW), Usman Jamil (EDW), JOHANNES HEUEL (University of Hamburg)</t>
  </si>
  <si>
    <t>Arved Fenner (University of Münster), Philipp Klein (University of Münster) ,Carina Mössinger (Deutsche Bundesbank and University of Münster)</t>
  </si>
  <si>
    <t>Christian Thun (EDW), Ludovic Thebault (EDW), Usman Jamil (EDW), Luca Barbaglia (EDW)</t>
  </si>
  <si>
    <t>Luca Bertalot (HYPOSTAT), Jennifer Johnson (HYPOSTAT), Daniele Westig (HYPOSTAT), José Ignacio Díaz Martínez (HYPOSTAT), Richard Kemmish (Richard Kemmish Consulting)</t>
  </si>
  <si>
    <t>Christian Thun (EDW), Ludovic Thebault (EDW), Usman Jamil (EDW), Marine Maitre (EDW)</t>
  </si>
  <si>
    <t>Monica Billio (Goethe University Frankfurt), Michele Costola (Goethe University Frankfurt), Loriana Pelizzon (Goethe University Frankfurt), Max Riedel (Goethe University Frankfurt)</t>
  </si>
  <si>
    <t>Christian Thun (EDW), Ludovic Thebault (EDW), Usman Jamil (EDW), Lucia Alessi (European commission)</t>
  </si>
  <si>
    <t>Luca Barbaglia (European Commission-JRC),Sebastiano Manzan (City University of New York), Elisa Tosetti (Ca Foscari University of Venice)</t>
  </si>
  <si>
    <t>Marco Angheben (EDW), Usman Jamil (EDW), Steve Webber (Deloitte)</t>
  </si>
  <si>
    <t>Usman Jamil (EDW), Ludovic Thebault (EDW)</t>
  </si>
  <si>
    <t>David Benkemoun (EDW), Ira-Maria Paralloj (EDW), Marco Angheben (EDW), Cesar Fernandez (EDW), Matthew Aitken (EDW), Eirini Kanoni (EDW)</t>
  </si>
  <si>
    <t>Banco de España</t>
  </si>
  <si>
    <t>Sjoerd Van Bekkum (Erasmus University Rotterdam), Marc Gabarro (University of Mannheim), Rustom M. Irani (University of Illinois at Urbana-Champaign)</t>
  </si>
  <si>
    <t>Petr Surala (EDW), Cesar Fernandez (EDW)</t>
  </si>
  <si>
    <t>William Perraudin (Risk Control)</t>
  </si>
  <si>
    <t>Marco Angheben (EDW), Eirini Kanoni (EDW), Jasmin Abdel (EDW), Gianluca Ginelli (EDW)</t>
  </si>
  <si>
    <t>Ludovic Thebault (EDW), Luca Borella (EDW)</t>
  </si>
  <si>
    <t>Aytekin Ertan (London Business School), Maria Loumioti (University of Texas at Dallas), Regina Wittenberg-Moerman (Marshall School of Business, The University of Southern California)</t>
  </si>
  <si>
    <t>Winta Beyene (University of Zurich), Matteo Falagiarda (ECB), Steven Ongena (University of Zurich)</t>
  </si>
  <si>
    <t>European Benchmarking Exercise (EBE) for Private Securitisations (H1 2021)</t>
  </si>
  <si>
    <t>Jürgen Brust (TSI), Jan-Peter Hülbert (TSI), Christian Thun(EDW), Ludovic Thebault (EDW), Jiamin Lou (EDW), Richard Hopkin (AFME), Shaun Baddeley (AFME), Anna Bak (AFME)</t>
  </si>
  <si>
    <t>European Benchmarking Exercise (EBE) for Private Securitisations (H2 2021)</t>
  </si>
  <si>
    <t>Jürgen Brust (TSI), Jan-Peter Hülbert (TSI), Christian Thun(EDW), Ludovic Thebault (EDW), Jiamin Lou (EDW), Shaun Baddeley (AFME), Maria Pekfidou (AFME)</t>
  </si>
  <si>
    <t>European Benchmarking Exercise (EBE) for Private Securitisations (H1 2022)</t>
  </si>
  <si>
    <t>Textual Disclosure in Prospectuses and Investors' Security Pricing</t>
  </si>
  <si>
    <t>Textual Disclosure, Prospectuses, ABS, Textual Analysis</t>
  </si>
  <si>
    <t>UK BTL Sector: Treading Turbulent Waters</t>
  </si>
  <si>
    <t>Mortgages, default risk, Buy to Let</t>
  </si>
  <si>
    <t>Asymetric Information in Loan Contracts: New Evidence from Italian Big Data</t>
  </si>
  <si>
    <t>Collateral; interest rate; large data sets: modeling and analysis; principal-agent models;
principal components.</t>
  </si>
  <si>
    <t>Complexity and the Default Risk of Mortgage Backed Securities</t>
  </si>
  <si>
    <t>Rating Agency</t>
  </si>
  <si>
    <t>European Benchmarking Exercise (EBE) for Private Securitisations (H2 2022)</t>
  </si>
  <si>
    <t>Social traits and credit card default: a two-stage prediction</t>
  </si>
  <si>
    <t>Chrysovalantis Gaganis (University of Crete), Panagiota Papadimitri (University of Portsmouth), Fotios Pasiouras (Montpellier Business School)</t>
  </si>
  <si>
    <t>Springer</t>
  </si>
  <si>
    <t>Social traits, credit card default, clustering, prediction</t>
  </si>
  <si>
    <t>Transparency as a remedy for agency problems in securitization? The case of ECB’s loan-level reporting initiative</t>
  </si>
  <si>
    <t>Philipp Klein, Carina Mössinger, Andreas Pfingsten</t>
  </si>
  <si>
    <t>Credit Fire Sales: Captive Lending as Liquidity in Distress</t>
  </si>
  <si>
    <t>Journal of Financial Intermediation</t>
  </si>
  <si>
    <t>Transparency, securitisation, agency problems</t>
  </si>
  <si>
    <t>Climate Risk Measurement of Assets Eligible as Collateral for Refinancing Operations – Focus on Asset Backed Securities (ABS)</t>
  </si>
  <si>
    <t>Loris André (Ecole Nationale des Ponts et Chaussees), Alice Grept (Ecole Nationale des Ponts et Chaussees), Nadia Laut (Banque de France), Gabriel Plantier (Ecole Nationale des Ponts et Chaussees), Zako Sapey-Triomphe(Ecole Nationale des Ponts et Chaussees), Pierre-François Weber (Banque de France)</t>
  </si>
  <si>
    <t>Banque de France</t>
  </si>
  <si>
    <t>Collateral Framework, Asset-Backed Securities (ABS), Securitisation, Climate Change,
Risk And Uncertainty, Monetary Policy; Eurosystem</t>
  </si>
  <si>
    <t>Richa Pandey (DBRS); Mudasar Chaudry (DBRS); Ketan Thaker (DBRS); Christian Aufsatz (DBRS)</t>
  </si>
  <si>
    <t>Francesco Benvenuti (Aarhus University); Monica Billio (Universita Ca’ Foscari Venezia); Michele Costola (Universita Ca’ Foscari Venezia); Marco LiCalzi (Universita Ca’ Foscari Venezia)</t>
  </si>
  <si>
    <t>Asset-Backed Securities, STS Securitisation, Residential Mortgage-Backed
Securities, Default Risk, COVID-19 pandemic</t>
  </si>
  <si>
    <t>Monica Billio (Universit`a Ca’ Foscari Venezia); Alfonso Dufour (ICMA Centre); Samuele Segato (Henley Business School); Simone Varotto (University of Reading)</t>
  </si>
  <si>
    <t xml:space="preserve">Understanding EDW's Loan Identifier Reoccurence Score  </t>
  </si>
  <si>
    <t>Private securitisations, ABCP</t>
  </si>
  <si>
    <t>Models for the cure rate of defaulted loans to small and medium enterprises in Italy</t>
  </si>
  <si>
    <t>NPLMARKETS</t>
  </si>
  <si>
    <t>Cure rate, Italy, SMEs</t>
  </si>
  <si>
    <t>Impact of Higher Energy Prices on ABS SMEs Still Appears Limited</t>
  </si>
  <si>
    <t>Energy prices, SMEs</t>
  </si>
  <si>
    <t>Burkhard Heppe (NPLMARKETS)</t>
  </si>
  <si>
    <t>Data Availability Report Q4 2022</t>
  </si>
  <si>
    <t>Data Availability</t>
  </si>
  <si>
    <t>RMBS: Not all EPCs are Created Equal</t>
  </si>
  <si>
    <t>Credit Scoring in SME Asset-Backed Securities: An Italian Case Study</t>
  </si>
  <si>
    <t>Journal of Risk and Financial Management</t>
  </si>
  <si>
    <t xml:space="preserve"> credit scoring; probability of default; small and medium enterprises; asset-backed securities</t>
  </si>
  <si>
    <t>Andrea Bedin (SAFE), Monica Billio (Ca’ Foscari University of Venice), Michele Costola (SAFE), Loriana Pelizzon (SAFE)</t>
  </si>
  <si>
    <t>EDW Adjusted Database (Beta) Report</t>
  </si>
  <si>
    <t>Jörn Debener (University of Münster), Arved Fenner (University of Münster), Philipp Klein (University of Münster), Steven Ongena (University of Zürich)</t>
  </si>
  <si>
    <t>AFME/TSI/EDW</t>
  </si>
  <si>
    <t>Loan ID, Borrower ID</t>
  </si>
  <si>
    <t>EPCs, RMBS</t>
  </si>
  <si>
    <t>Winter 2023 Research Webinar</t>
  </si>
  <si>
    <t>Christian Thun (EDW), Ludovic Thebault (EDW), Usman Jamil (EDW), Yanis Bouzidi (Banque de France)</t>
  </si>
  <si>
    <t>Academic Research, Loan Performance, Climate Risk, ABS Valuation</t>
  </si>
  <si>
    <t>Autumn 2023 Research Webinar</t>
  </si>
  <si>
    <t>Christian Thun (EDW), Ludovic Thebault (EDW), Usman Jamil (EDW), Samuele Segato (University of Reading), Francesco Benvenuti (Aarhus University)</t>
  </si>
  <si>
    <t>Asymmetric Information, Complexity, Default risk, RMBS, Loan Performance</t>
  </si>
  <si>
    <t>Spring Research Update</t>
  </si>
  <si>
    <t>Christian Thun (EDW), Ludovic Thebault (EDW), Usman Jamil (EDW), Samuele Segato (University of Reading), Laura Götz (EBS University of Business and Law)</t>
  </si>
  <si>
    <t>RMBS, Climate Change impact, Auto loan performance</t>
  </si>
  <si>
    <t>Summer Research Update</t>
  </si>
  <si>
    <t>All in One Database, SME defaults, Energy prices, Loan ID Changes, Auto energy type</t>
  </si>
  <si>
    <t>Winter Research Update</t>
  </si>
  <si>
    <t>Christian Thun (EDW), Ludovic Thebault (EDW), Usman Jamil (EDW), Matteo Falagiarda (ECB), Max Riedel (SAFE Institute), Carina Schlam (</t>
  </si>
  <si>
    <t>GAS Project, SMEs, Porfolio Replenishments, RMBS, Housing Channel of Monetary Policy</t>
  </si>
  <si>
    <t>Christian Thun (EDW), Ludovic Thebault (EDW), Sergio Mayordomo (Banco de Espana)</t>
  </si>
  <si>
    <t>Credit Fire Sales, Captive Lending, Loan Performance vs Energy Performance</t>
  </si>
  <si>
    <t>EBE</t>
  </si>
  <si>
    <t>Total</t>
  </si>
  <si>
    <t>Housing market, business cycles, regional inequality</t>
  </si>
  <si>
    <t>Financial Stability</t>
  </si>
  <si>
    <t>Forecasting Loan Default in Europe with Machine Learning</t>
  </si>
  <si>
    <t>Buildings’ Energy Efficiency &amp; the Probability of Mortgage Default – The Dutch Case</t>
  </si>
  <si>
    <t>Stealth Recapitalization and Bank Risk Taking: Evidence from TLTROs</t>
  </si>
  <si>
    <t>The Impact of Skin in the Game on Bank Behavior in the Securitization Market</t>
  </si>
  <si>
    <t>TITLE (with link)</t>
  </si>
  <si>
    <t>European Auto ABS: Auto EPCs on a Diverging Road</t>
  </si>
  <si>
    <t>Credit Research</t>
  </si>
  <si>
    <t>EPC, Auto</t>
  </si>
  <si>
    <t>Auto, loan performance, default rate</t>
  </si>
  <si>
    <t>European Auto ABS: Early Delinquencies Continue to Rise</t>
  </si>
  <si>
    <t>Guglielmo Panizza (DBRS), Alex Garrod (DBRS), Mudasar Chaudhry (DBRS), Christian Aufsatz (DBRS)</t>
  </si>
  <si>
    <t>Richa Pandey (DBRS), Guglielmo Panizza (DBRS), Miklos Halasz (DBRS)</t>
  </si>
  <si>
    <t>European Benchmarking Exercise for Private Securitisations: H1-2023 Results</t>
  </si>
  <si>
    <t>Financing the Global Shift to Electric Mobility</t>
  </si>
  <si>
    <t>Jan Bena (University of British Columbia), Bo Bian (University of British Columbia), Huan Tang (University of Pennsylvania)</t>
  </si>
  <si>
    <t>University of British Columbia</t>
  </si>
  <si>
    <t>Academic Research, Auto loan performance, Green Financing</t>
  </si>
  <si>
    <t>Residential EPCs versus Credit Relevance</t>
  </si>
  <si>
    <t>Richa Pandey (DBRS), Mudasar Chaudhry (DBRS), Rehanna Sameja (DBRS), Christian Aufsatz (DBRS)</t>
  </si>
  <si>
    <t>EPCs, RMBS, default rates</t>
  </si>
  <si>
    <t>Re-investigating the linkage between buildings’ energy efficiency and mortgage rates</t>
  </si>
  <si>
    <t>Laura Götz (EBS University of Business and Law)</t>
  </si>
  <si>
    <t>Taylor &amp; Francis</t>
  </si>
  <si>
    <t>Interest rates, bank lending, mortgages, energy efficiency, transition risk</t>
  </si>
  <si>
    <t>Is Energy Efficiency Credit Relevant?</t>
  </si>
  <si>
    <t>EMF’s Hypostat 2024</t>
  </si>
  <si>
    <t>Energy Efficiency, EPBD, Sustainable Finance, EPCs</t>
  </si>
  <si>
    <t>Ludovic Thebault, PhD and Usman Jamil (EDW)</t>
  </si>
  <si>
    <t>EDW, TSI, AFME</t>
  </si>
  <si>
    <t>EDW &amp; Third Party</t>
  </si>
  <si>
    <t>ABCP, private securitisations, data quality, transparency</t>
  </si>
  <si>
    <t>European Benchmarking Exercise (EBE) for Private Securitisations (H2-2023)</t>
  </si>
  <si>
    <t>The European Market for Non-Performing Loans: Evolution and Future Prospects</t>
  </si>
  <si>
    <t>Special Report</t>
  </si>
  <si>
    <t>NPL, Italy, regulatory developments</t>
  </si>
  <si>
    <t>Determining the optimal credit card limit</t>
  </si>
  <si>
    <t xml:space="preserve">Licari, J., Loiseau-Aslanidi, O, Tolstova, V., &amp; Sadat, M. </t>
  </si>
  <si>
    <t>Credit Cards, defaults</t>
  </si>
  <si>
    <t>Three triggers? Negative equity, income shocks and institutions as determinants of mortgage default</t>
  </si>
  <si>
    <t xml:space="preserve">Linn, A., &amp; Lyons, R. </t>
  </si>
  <si>
    <t>Bank of England</t>
  </si>
  <si>
    <t>Mortgages, default risk, negative equity</t>
  </si>
  <si>
    <t>Bank asset transparency and credit supply</t>
  </si>
  <si>
    <t xml:space="preserve">Balakrishnan, K., &amp; Ertan, A. </t>
  </si>
  <si>
    <t>Review of Accounting Studies</t>
  </si>
  <si>
    <t>Asset disclosure, credit supply, bank regulation, real effects, SME</t>
  </si>
  <si>
    <t>European Benchmarking Exercise (EBE) for Private Securitisations (H1-2024)</t>
  </si>
  <si>
    <t>From flood to fire: is physical climate risk taken into account in banks’ residential mortgage rates?</t>
  </si>
  <si>
    <t>Adele Fontana, Barbara Jarmulska, Benedikt Scheid, Christopher Scheins, Claudia Schwarz</t>
  </si>
  <si>
    <t>Third Party</t>
  </si>
  <si>
    <t>Climate change, residential real estate, asset pricing, residential mortgage backed securities, bank lending standards</t>
  </si>
  <si>
    <t>Copyright © 2025 by European DataWarehouse GmbH, Walther-von-Cronberg-Platz 2, 60594 Frankfurt am Main. Telephone: +49 (0) 69 50986 9300</t>
  </si>
  <si>
    <t>The Effect of Wildfires on Mortgage Pricing: Evidence from Portugal</t>
  </si>
  <si>
    <t>Laura Götz, Ferdinand Marger &amp; Joachim Zietz  (EBS University of Business and Law)</t>
  </si>
  <si>
    <t>Bank lending, martgages, natural disasters, natural experiment, wildfires</t>
  </si>
  <si>
    <t>The publications listed may be either a PDF document, an Excel file, or published as web-based content including a button or link to download any accompanying PDF report, Excel spreadsheet, or both. This is a non-exhaustive list.</t>
  </si>
  <si>
    <t>Research Manager</t>
  </si>
  <si>
    <t>Mutual Funds' Appetite for Sustainability in European Auto ABS</t>
  </si>
  <si>
    <t>Carmelo Latino, Loriana Pelizzon, Max Riedel, Yue Wang</t>
  </si>
  <si>
    <t>Auto ABS, Car Loans, Zero- or Low-emission vehicles, Mutual funds, Securitisation, Sustainable Finance</t>
  </si>
  <si>
    <t>Data Availability Report Q4 2024</t>
  </si>
  <si>
    <t>Thi+I4+D6:I8+I+A6:I6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</si>
</sst>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u/>
      <sz val="11"/>
      <color theme="10"/>
      <name val="Calibri"/>
      <family val="2"/>
      <scheme val="minor"/>
    </font>
    <font>
      <sz val="8"/>
      <name val="Calibri"/>
      <family val="2"/>
      <scheme val="minor"/>
    </font>
    <font>
      <sz val="11"/>
      <color rgb="FFFF0000"/>
      <name val="Calibri"/>
      <family val="2"/>
      <scheme val="minor"/>
    </font>
    <font>
      <sz val="14"/>
      <color rgb="FFFF0000"/>
      <name val="Calibri"/>
      <family val="2"/>
      <scheme val="minor"/>
    </font>
    <font>
      <sz val="22"/>
      <color theme="4" tint="-0.499984740745262"/>
      <name val="Calibri"/>
      <family val="2"/>
      <scheme val="minor"/>
    </font>
    <font>
      <sz val="11"/>
      <color theme="4" tint="-0.499984740745262"/>
      <name val="Calibri"/>
      <family val="2"/>
      <scheme val="minor"/>
    </font>
    <font>
      <sz val="20"/>
      <color theme="4" tint="-0.499984740745262"/>
      <name val="Calibri"/>
      <family val="2"/>
      <scheme val="minor"/>
    </font>
    <font>
      <sz val="11"/>
      <color rgb="FF0070C0"/>
      <name val="Calibri"/>
      <family val="2"/>
      <scheme val="minor"/>
    </font>
    <font>
      <sz val="11"/>
      <name val="Calibri"/>
      <family val="2"/>
      <scheme val="minor"/>
    </font>
    <font>
      <sz val="10"/>
      <color theme="1"/>
      <name val="Calibri"/>
      <family val="2"/>
      <scheme val="minor"/>
    </font>
    <font>
      <b/>
      <sz val="11"/>
      <color theme="4" tint="-0.499984740745262"/>
      <name val="Open Sans"/>
      <family val="2"/>
    </font>
    <font>
      <sz val="11"/>
      <color theme="1"/>
      <name val="Open Sans"/>
      <family val="2"/>
    </font>
    <font>
      <sz val="11"/>
      <color theme="4" tint="-0.499984740745262"/>
      <name val="Open Sans"/>
      <family val="2"/>
    </font>
    <font>
      <u/>
      <sz val="11"/>
      <color rgb="FF0070C0"/>
      <name val="Open Sans"/>
      <family val="2"/>
    </font>
    <font>
      <u/>
      <sz val="11"/>
      <color theme="10"/>
      <name val="Open Sans"/>
      <family val="2"/>
    </font>
    <font>
      <sz val="11"/>
      <color rgb="FF0070C0"/>
      <name val="Open Sans"/>
      <family val="2"/>
    </font>
    <font>
      <sz val="11"/>
      <name val="Open Sans"/>
      <family val="2"/>
    </font>
    <font>
      <u/>
      <sz val="11"/>
      <color theme="4"/>
      <name val="Open Sans"/>
      <family val="2"/>
    </font>
    <font>
      <b/>
      <sz val="11"/>
      <color theme="1"/>
      <name val="Open Sans"/>
      <family val="2"/>
    </font>
    <font>
      <sz val="9"/>
      <color rgb="FF000000"/>
      <name val="Open Sans"/>
      <family val="2"/>
    </font>
    <font>
      <b/>
      <sz val="20"/>
      <color rgb="FF1E3963"/>
      <name val="DIN Next LT Pro Condensed"/>
      <family val="2"/>
    </font>
    <font>
      <sz val="20"/>
      <color rgb="FF1E3963"/>
      <name val="DIN Next LT Pro Condensed"/>
      <family val="2"/>
    </font>
    <font>
      <b/>
      <sz val="11"/>
      <color rgb="FF1E3963"/>
      <name val="Open Sans"/>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
    <border>
      <left/>
      <right/>
      <top/>
      <bottom/>
      <diagonal/>
    </border>
    <border>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0" fillId="2" borderId="0" xfId="0" applyFill="1"/>
    <xf numFmtId="0" fontId="5" fillId="2" borderId="0" xfId="0" applyFont="1" applyFill="1"/>
    <xf numFmtId="0" fontId="6" fillId="2" borderId="0" xfId="0" applyFont="1" applyFill="1"/>
    <xf numFmtId="0" fontId="7" fillId="2" borderId="0" xfId="0" applyFont="1" applyFill="1"/>
    <xf numFmtId="0" fontId="0" fillId="2" borderId="0" xfId="0" quotePrefix="1" applyFill="1" applyAlignment="1">
      <alignment vertical="top" wrapText="1"/>
    </xf>
    <xf numFmtId="0" fontId="1" fillId="2" borderId="0" xfId="1" applyFill="1"/>
    <xf numFmtId="0" fontId="8" fillId="2" borderId="0" xfId="0" applyFont="1" applyFill="1"/>
    <xf numFmtId="0" fontId="0" fillId="2" borderId="0" xfId="0" applyFill="1" applyAlignment="1">
      <alignment vertical="justify"/>
    </xf>
    <xf numFmtId="0" fontId="0" fillId="2" borderId="0" xfId="0" applyFill="1" applyAlignment="1">
      <alignment horizontal="justify" vertical="justify"/>
    </xf>
    <xf numFmtId="0" fontId="0" fillId="2" borderId="0" xfId="0" applyFill="1" applyAlignment="1">
      <alignment horizontal="left" vertical="justify"/>
    </xf>
    <xf numFmtId="0" fontId="3" fillId="2" borderId="0" xfId="0" applyFont="1" applyFill="1" applyAlignment="1">
      <alignment vertical="justify"/>
    </xf>
    <xf numFmtId="0" fontId="3" fillId="2" borderId="0" xfId="0" applyFont="1" applyFill="1" applyAlignment="1">
      <alignment horizontal="left" vertical="justify"/>
    </xf>
    <xf numFmtId="0" fontId="3" fillId="2" borderId="0" xfId="0" applyFont="1" applyFill="1" applyAlignment="1">
      <alignment horizontal="left" vertical="center"/>
    </xf>
    <xf numFmtId="0" fontId="10" fillId="2" borderId="0" xfId="0" applyFont="1" applyFill="1" applyAlignment="1">
      <alignment vertical="justify" wrapText="1"/>
    </xf>
    <xf numFmtId="0" fontId="4" fillId="2" borderId="0" xfId="0" applyFont="1" applyFill="1" applyAlignment="1">
      <alignment vertical="justify"/>
    </xf>
    <xf numFmtId="0" fontId="0" fillId="2" borderId="0" xfId="0" applyFill="1" applyAlignment="1">
      <alignment vertical="center"/>
    </xf>
    <xf numFmtId="0" fontId="0" fillId="2" borderId="0" xfId="0" applyFill="1" applyAlignment="1">
      <alignment horizontal="left" vertical="center" indent="4"/>
    </xf>
    <xf numFmtId="0" fontId="9" fillId="2" borderId="0" xfId="0" applyFont="1" applyFill="1" applyAlignment="1">
      <alignment horizontal="left" vertical="justify"/>
    </xf>
    <xf numFmtId="0" fontId="11" fillId="2" borderId="0" xfId="0" applyFont="1" applyFill="1"/>
    <xf numFmtId="0" fontId="12" fillId="2" borderId="0" xfId="0" applyFont="1" applyFill="1"/>
    <xf numFmtId="0" fontId="13" fillId="2" borderId="0" xfId="0" applyFont="1" applyFill="1"/>
    <xf numFmtId="0" fontId="12" fillId="2" borderId="0" xfId="0" quotePrefix="1" applyFont="1" applyFill="1"/>
    <xf numFmtId="0" fontId="14" fillId="2" borderId="0" xfId="1" applyFont="1" applyFill="1"/>
    <xf numFmtId="0" fontId="15" fillId="2" borderId="0" xfId="1" applyFont="1" applyFill="1"/>
    <xf numFmtId="0" fontId="16" fillId="2" borderId="0" xfId="0" applyFont="1" applyFill="1"/>
    <xf numFmtId="0" fontId="15" fillId="2" borderId="0" xfId="1" quotePrefix="1" applyFont="1" applyFill="1"/>
    <xf numFmtId="0" fontId="14" fillId="2" borderId="0" xfId="1" quotePrefix="1" applyFont="1" applyFill="1"/>
    <xf numFmtId="0" fontId="12" fillId="2" borderId="0" xfId="0" quotePrefix="1" applyFont="1" applyFill="1" applyAlignment="1">
      <alignment vertical="top" wrapText="1"/>
    </xf>
    <xf numFmtId="2" fontId="12" fillId="2" borderId="0" xfId="0" applyNumberFormat="1" applyFont="1" applyFill="1" applyAlignment="1">
      <alignment vertical="justify"/>
    </xf>
    <xf numFmtId="0" fontId="17" fillId="2" borderId="0" xfId="0" applyFont="1" applyFill="1"/>
    <xf numFmtId="0" fontId="12" fillId="2" borderId="0" xfId="0" applyFont="1" applyFill="1" applyAlignment="1">
      <alignment vertical="justify"/>
    </xf>
    <xf numFmtId="0" fontId="17" fillId="2" borderId="0" xfId="0" applyFont="1" applyFill="1" applyAlignment="1">
      <alignment horizontal="left" vertical="justify"/>
    </xf>
    <xf numFmtId="0" fontId="19" fillId="2" borderId="0" xfId="0" applyFont="1" applyFill="1"/>
    <xf numFmtId="49" fontId="12" fillId="0" borderId="0" xfId="0" applyNumberFormat="1" applyFont="1"/>
    <xf numFmtId="0" fontId="12" fillId="0" borderId="0" xfId="0" applyFont="1" applyAlignment="1">
      <alignment horizontal="left"/>
    </xf>
    <xf numFmtId="0" fontId="12" fillId="0" borderId="0" xfId="0" applyFont="1"/>
    <xf numFmtId="49" fontId="19" fillId="2" borderId="1" xfId="0" applyNumberFormat="1" applyFont="1" applyFill="1" applyBorder="1"/>
    <xf numFmtId="0" fontId="19" fillId="2" borderId="1" xfId="0" applyFont="1" applyFill="1" applyBorder="1"/>
    <xf numFmtId="0" fontId="19" fillId="2" borderId="1" xfId="0" applyFont="1" applyFill="1" applyBorder="1" applyAlignment="1">
      <alignment horizontal="left"/>
    </xf>
    <xf numFmtId="49" fontId="12" fillId="3" borderId="0" xfId="0" applyNumberFormat="1" applyFont="1" applyFill="1"/>
    <xf numFmtId="0" fontId="17" fillId="3" borderId="0" xfId="1" applyFont="1" applyFill="1" applyBorder="1" applyAlignment="1">
      <alignment horizontal="left" vertical="center"/>
    </xf>
    <xf numFmtId="0" fontId="12" fillId="3" borderId="0" xfId="0" applyFont="1" applyFill="1" applyAlignment="1">
      <alignment horizontal="left"/>
    </xf>
    <xf numFmtId="0" fontId="17" fillId="3" borderId="0" xfId="0" applyFont="1" applyFill="1"/>
    <xf numFmtId="0" fontId="12" fillId="3" borderId="0" xfId="0" applyFont="1" applyFill="1"/>
    <xf numFmtId="49" fontId="12" fillId="2" borderId="0" xfId="0" applyNumberFormat="1" applyFont="1" applyFill="1"/>
    <xf numFmtId="0" fontId="17" fillId="2" borderId="0" xfId="1" applyFont="1" applyFill="1" applyBorder="1" applyAlignment="1">
      <alignment horizontal="left" vertical="center"/>
    </xf>
    <xf numFmtId="0" fontId="12" fillId="2" borderId="0" xfId="0" applyFont="1" applyFill="1" applyAlignment="1">
      <alignment horizontal="left"/>
    </xf>
    <xf numFmtId="0" fontId="19" fillId="0" borderId="0" xfId="0" applyFont="1"/>
    <xf numFmtId="0" fontId="12" fillId="0" borderId="0" xfId="0" applyFont="1" applyAlignment="1">
      <alignment vertical="top"/>
    </xf>
    <xf numFmtId="0" fontId="15" fillId="0" borderId="0" xfId="1" applyFont="1" applyFill="1" applyAlignment="1">
      <alignment vertical="center"/>
    </xf>
    <xf numFmtId="0" fontId="22" fillId="0" borderId="0" xfId="0" applyFont="1"/>
    <xf numFmtId="0" fontId="21" fillId="2" borderId="0" xfId="0" applyFont="1" applyFill="1" applyAlignment="1">
      <alignment horizontal="left"/>
    </xf>
    <xf numFmtId="0" fontId="23" fillId="2" borderId="0" xfId="0" applyFont="1" applyFill="1"/>
    <xf numFmtId="0" fontId="23" fillId="2" borderId="0" xfId="0" applyFont="1" applyFill="1" applyAlignment="1">
      <alignment horizontal="left"/>
    </xf>
    <xf numFmtId="0" fontId="21" fillId="2" borderId="0" xfId="0" applyFont="1" applyFill="1"/>
    <xf numFmtId="0" fontId="20" fillId="3" borderId="0" xfId="0" applyFont="1" applyFill="1" applyAlignment="1">
      <alignment vertical="center"/>
    </xf>
    <xf numFmtId="0" fontId="14" fillId="3" borderId="0" xfId="1" applyFont="1" applyFill="1" applyAlignment="1">
      <alignment horizontal="left" vertical="center"/>
    </xf>
    <xf numFmtId="0" fontId="24" fillId="0" borderId="0" xfId="0" applyFont="1"/>
    <xf numFmtId="0" fontId="24" fillId="0" borderId="1" xfId="0" applyFont="1" applyBorder="1"/>
    <xf numFmtId="0" fontId="0" fillId="0" borderId="1" xfId="0" applyBorder="1"/>
    <xf numFmtId="0" fontId="14" fillId="0" borderId="0" xfId="1" applyFont="1" applyFill="1" applyAlignment="1">
      <alignment horizontal="left" vertical="center"/>
    </xf>
    <xf numFmtId="0" fontId="17" fillId="0" borderId="0" xfId="1" applyFont="1" applyFill="1" applyBorder="1" applyAlignment="1">
      <alignment horizontal="left" vertical="center"/>
    </xf>
    <xf numFmtId="0" fontId="17" fillId="0" borderId="0" xfId="0" applyFont="1"/>
    <xf numFmtId="0" fontId="9" fillId="2" borderId="0" xfId="0" applyFont="1" applyFill="1" applyAlignment="1">
      <alignment horizontal="left" vertical="justify"/>
    </xf>
    <xf numFmtId="0" fontId="0" fillId="2" borderId="0" xfId="0" applyFill="1" applyAlignment="1">
      <alignment horizontal="left" vertical="justify"/>
    </xf>
    <xf numFmtId="0" fontId="3" fillId="2" borderId="0" xfId="0" applyFont="1" applyFill="1" applyAlignment="1">
      <alignment horizontal="left" vertical="center"/>
    </xf>
    <xf numFmtId="2" fontId="12" fillId="2" borderId="0" xfId="0" applyNumberFormat="1" applyFont="1" applyFill="1" applyAlignment="1">
      <alignment horizontal="left" vertical="justify"/>
    </xf>
    <xf numFmtId="0" fontId="0" fillId="2" borderId="0" xfId="0" applyFill="1" applyAlignment="1">
      <alignment horizontal="justify" vertical="justify"/>
    </xf>
  </cellXfs>
  <cellStyles count="2">
    <cellStyle name="Hyperlink" xfId="1" builtinId="8"/>
    <cellStyle name="Normal" xfId="0" builtinId="0"/>
  </cellStyles>
  <dxfs count="0"/>
  <tableStyles count="1" defaultTableStyle="TableStyleMedium2" defaultPivotStyle="PivotStyleLight16">
    <tableStyle name="PivotTable-Format 1" table="0" count="0" xr9:uid="{48606804-9BA0-43B7-A4BE-CF1768310878}"/>
  </tableStyles>
  <colors>
    <mruColors>
      <color rgb="FF1E39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t>Publications By Source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4.147805141126587E-2"/>
          <c:y val="0.15286963001137818"/>
          <c:w val="0.93948669398913809"/>
          <c:h val="0.57555905908407323"/>
        </c:manualLayout>
      </c:layout>
      <c:barChart>
        <c:barDir val="col"/>
        <c:grouping val="stacked"/>
        <c:varyColors val="0"/>
        <c:ser>
          <c:idx val="0"/>
          <c:order val="0"/>
          <c:tx>
            <c:strRef>
              <c:f>Charts!$B$24</c:f>
              <c:strCache>
                <c:ptCount val="1"/>
                <c:pt idx="0">
                  <c:v>EDW</c:v>
                </c:pt>
              </c:strCache>
            </c:strRef>
          </c:tx>
          <c:spPr>
            <a:solidFill>
              <a:schemeClr val="accent1"/>
            </a:solidFill>
            <a:ln>
              <a:noFill/>
            </a:ln>
            <a:effectLst/>
          </c:spPr>
          <c:invertIfNegative val="0"/>
          <c:cat>
            <c:numRef>
              <c:f>Charts!$C$23:$M$23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Charts!$C$24:$M$24</c:f>
              <c:numCache>
                <c:formatCode>General</c:formatCode>
                <c:ptCount val="11"/>
                <c:pt idx="0">
                  <c:v>0</c:v>
                </c:pt>
                <c:pt idx="1">
                  <c:v>0</c:v>
                </c:pt>
                <c:pt idx="2">
                  <c:v>1</c:v>
                </c:pt>
                <c:pt idx="3">
                  <c:v>9</c:v>
                </c:pt>
                <c:pt idx="4">
                  <c:v>5</c:v>
                </c:pt>
                <c:pt idx="5">
                  <c:v>9</c:v>
                </c:pt>
                <c:pt idx="6">
                  <c:v>7</c:v>
                </c:pt>
                <c:pt idx="7">
                  <c:v>8</c:v>
                </c:pt>
                <c:pt idx="8">
                  <c:v>8</c:v>
                </c:pt>
                <c:pt idx="9">
                  <c:v>10</c:v>
                </c:pt>
                <c:pt idx="10">
                  <c:v>9</c:v>
                </c:pt>
              </c:numCache>
            </c:numRef>
          </c:val>
          <c:extLst>
            <c:ext xmlns:c16="http://schemas.microsoft.com/office/drawing/2014/chart" uri="{C3380CC4-5D6E-409C-BE32-E72D297353CC}">
              <c16:uniqueId val="{00000000-11EF-4E5B-9C65-3642A91DE6AC}"/>
            </c:ext>
          </c:extLst>
        </c:ser>
        <c:ser>
          <c:idx val="1"/>
          <c:order val="1"/>
          <c:tx>
            <c:strRef>
              <c:f>Charts!$B$25</c:f>
              <c:strCache>
                <c:ptCount val="1"/>
                <c:pt idx="0">
                  <c:v>Academic Publication</c:v>
                </c:pt>
              </c:strCache>
            </c:strRef>
          </c:tx>
          <c:spPr>
            <a:solidFill>
              <a:schemeClr val="accent2"/>
            </a:solidFill>
            <a:ln>
              <a:noFill/>
            </a:ln>
            <a:effectLst/>
          </c:spPr>
          <c:invertIfNegative val="0"/>
          <c:cat>
            <c:numRef>
              <c:f>Charts!$C$23:$M$23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Charts!$C$25:$M$25</c:f>
              <c:numCache>
                <c:formatCode>General</c:formatCode>
                <c:ptCount val="11"/>
                <c:pt idx="0">
                  <c:v>0</c:v>
                </c:pt>
                <c:pt idx="1">
                  <c:v>0</c:v>
                </c:pt>
                <c:pt idx="2">
                  <c:v>0</c:v>
                </c:pt>
                <c:pt idx="3">
                  <c:v>1</c:v>
                </c:pt>
                <c:pt idx="4">
                  <c:v>0</c:v>
                </c:pt>
                <c:pt idx="5">
                  <c:v>1</c:v>
                </c:pt>
                <c:pt idx="6">
                  <c:v>3</c:v>
                </c:pt>
                <c:pt idx="7">
                  <c:v>3</c:v>
                </c:pt>
                <c:pt idx="8">
                  <c:v>3</c:v>
                </c:pt>
                <c:pt idx="9">
                  <c:v>1</c:v>
                </c:pt>
                <c:pt idx="10">
                  <c:v>0</c:v>
                </c:pt>
              </c:numCache>
            </c:numRef>
          </c:val>
          <c:extLst>
            <c:ext xmlns:c16="http://schemas.microsoft.com/office/drawing/2014/chart" uri="{C3380CC4-5D6E-409C-BE32-E72D297353CC}">
              <c16:uniqueId val="{00000001-11EF-4E5B-9C65-3642A91DE6AC}"/>
            </c:ext>
          </c:extLst>
        </c:ser>
        <c:ser>
          <c:idx val="2"/>
          <c:order val="2"/>
          <c:tx>
            <c:strRef>
              <c:f>Charts!$B$26</c:f>
              <c:strCache>
                <c:ptCount val="1"/>
                <c:pt idx="0">
                  <c:v>Rating Agency</c:v>
                </c:pt>
              </c:strCache>
            </c:strRef>
          </c:tx>
          <c:spPr>
            <a:solidFill>
              <a:schemeClr val="accent6"/>
            </a:solidFill>
            <a:ln>
              <a:noFill/>
            </a:ln>
            <a:effectLst/>
          </c:spPr>
          <c:invertIfNegative val="0"/>
          <c:cat>
            <c:numRef>
              <c:f>Charts!$C$23:$M$23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Charts!$C$26:$M$26</c:f>
              <c:numCache>
                <c:formatCode>General</c:formatCode>
                <c:ptCount val="11"/>
                <c:pt idx="0">
                  <c:v>0</c:v>
                </c:pt>
                <c:pt idx="1">
                  <c:v>0</c:v>
                </c:pt>
                <c:pt idx="2">
                  <c:v>0</c:v>
                </c:pt>
                <c:pt idx="3">
                  <c:v>2</c:v>
                </c:pt>
                <c:pt idx="4">
                  <c:v>5</c:v>
                </c:pt>
                <c:pt idx="5">
                  <c:v>0</c:v>
                </c:pt>
                <c:pt idx="6">
                  <c:v>0</c:v>
                </c:pt>
                <c:pt idx="7">
                  <c:v>2</c:v>
                </c:pt>
                <c:pt idx="8">
                  <c:v>1</c:v>
                </c:pt>
                <c:pt idx="9">
                  <c:v>3</c:v>
                </c:pt>
                <c:pt idx="10">
                  <c:v>5</c:v>
                </c:pt>
              </c:numCache>
            </c:numRef>
          </c:val>
          <c:extLst>
            <c:ext xmlns:c16="http://schemas.microsoft.com/office/drawing/2014/chart" uri="{C3380CC4-5D6E-409C-BE32-E72D297353CC}">
              <c16:uniqueId val="{00000002-11EF-4E5B-9C65-3642A91DE6AC}"/>
            </c:ext>
          </c:extLst>
        </c:ser>
        <c:ser>
          <c:idx val="3"/>
          <c:order val="3"/>
          <c:tx>
            <c:strRef>
              <c:f>Charts!$B$27</c:f>
              <c:strCache>
                <c:ptCount val="1"/>
                <c:pt idx="0">
                  <c:v>Central bank</c:v>
                </c:pt>
              </c:strCache>
            </c:strRef>
          </c:tx>
          <c:spPr>
            <a:solidFill>
              <a:schemeClr val="accent4"/>
            </a:solidFill>
            <a:ln>
              <a:noFill/>
            </a:ln>
            <a:effectLst/>
          </c:spPr>
          <c:invertIfNegative val="0"/>
          <c:cat>
            <c:numRef>
              <c:f>Charts!$C$23:$M$23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Charts!$C$27:$M$27</c:f>
              <c:numCache>
                <c:formatCode>General</c:formatCode>
                <c:ptCount val="11"/>
                <c:pt idx="0">
                  <c:v>0</c:v>
                </c:pt>
                <c:pt idx="1">
                  <c:v>0</c:v>
                </c:pt>
                <c:pt idx="2">
                  <c:v>0</c:v>
                </c:pt>
                <c:pt idx="3">
                  <c:v>0</c:v>
                </c:pt>
                <c:pt idx="4">
                  <c:v>0</c:v>
                </c:pt>
                <c:pt idx="5">
                  <c:v>0</c:v>
                </c:pt>
                <c:pt idx="6">
                  <c:v>4</c:v>
                </c:pt>
                <c:pt idx="7">
                  <c:v>0</c:v>
                </c:pt>
                <c:pt idx="8">
                  <c:v>0</c:v>
                </c:pt>
                <c:pt idx="9">
                  <c:v>3</c:v>
                </c:pt>
                <c:pt idx="10">
                  <c:v>0</c:v>
                </c:pt>
              </c:numCache>
            </c:numRef>
          </c:val>
          <c:extLst>
            <c:ext xmlns:c16="http://schemas.microsoft.com/office/drawing/2014/chart" uri="{C3380CC4-5D6E-409C-BE32-E72D297353CC}">
              <c16:uniqueId val="{00000003-11EF-4E5B-9C65-3642A91DE6AC}"/>
            </c:ext>
          </c:extLst>
        </c:ser>
        <c:ser>
          <c:idx val="4"/>
          <c:order val="4"/>
          <c:tx>
            <c:strRef>
              <c:f>Charts!$B$28</c:f>
              <c:strCache>
                <c:ptCount val="1"/>
                <c:pt idx="0">
                  <c:v>Others</c:v>
                </c:pt>
              </c:strCache>
            </c:strRef>
          </c:tx>
          <c:spPr>
            <a:solidFill>
              <a:schemeClr val="accent5"/>
            </a:solidFill>
            <a:ln>
              <a:noFill/>
            </a:ln>
            <a:effectLst/>
          </c:spPr>
          <c:invertIfNegative val="0"/>
          <c:cat>
            <c:numRef>
              <c:f>Charts!$C$23:$M$23</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Charts!$C$28:$M$28</c:f>
              <c:numCache>
                <c:formatCode>General</c:formatCode>
                <c:ptCount val="11"/>
                <c:pt idx="0">
                  <c:v>5</c:v>
                </c:pt>
                <c:pt idx="1">
                  <c:v>0</c:v>
                </c:pt>
                <c:pt idx="2">
                  <c:v>0</c:v>
                </c:pt>
                <c:pt idx="3">
                  <c:v>0</c:v>
                </c:pt>
                <c:pt idx="4">
                  <c:v>3</c:v>
                </c:pt>
                <c:pt idx="5">
                  <c:v>2</c:v>
                </c:pt>
                <c:pt idx="6">
                  <c:v>0</c:v>
                </c:pt>
                <c:pt idx="7">
                  <c:v>0</c:v>
                </c:pt>
                <c:pt idx="8">
                  <c:v>1</c:v>
                </c:pt>
                <c:pt idx="9">
                  <c:v>1</c:v>
                </c:pt>
                <c:pt idx="10">
                  <c:v>1</c:v>
                </c:pt>
              </c:numCache>
            </c:numRef>
          </c:val>
          <c:extLst>
            <c:ext xmlns:c16="http://schemas.microsoft.com/office/drawing/2014/chart" uri="{C3380CC4-5D6E-409C-BE32-E72D297353CC}">
              <c16:uniqueId val="{00000004-11EF-4E5B-9C65-3642A91DE6AC}"/>
            </c:ext>
          </c:extLst>
        </c:ser>
        <c:dLbls>
          <c:showLegendKey val="0"/>
          <c:showVal val="0"/>
          <c:showCatName val="0"/>
          <c:showSerName val="0"/>
          <c:showPercent val="0"/>
          <c:showBubbleSize val="0"/>
        </c:dLbls>
        <c:gapWidth val="150"/>
        <c:overlap val="100"/>
        <c:axId val="1640097360"/>
        <c:axId val="696061472"/>
      </c:barChart>
      <c:catAx>
        <c:axId val="164009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96061472"/>
        <c:crosses val="autoZero"/>
        <c:auto val="1"/>
        <c:lblAlgn val="ctr"/>
        <c:lblOffset val="100"/>
        <c:noMultiLvlLbl val="0"/>
      </c:catAx>
      <c:valAx>
        <c:axId val="696061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40097360"/>
        <c:crosses val="autoZero"/>
        <c:crossBetween val="between"/>
      </c:valAx>
      <c:spPr>
        <a:noFill/>
        <a:ln>
          <a:noFill/>
        </a:ln>
        <a:effectLst/>
      </c:spPr>
    </c:plotArea>
    <c:legend>
      <c:legendPos val="b"/>
      <c:layout>
        <c:manualLayout>
          <c:xMode val="edge"/>
          <c:yMode val="edge"/>
          <c:x val="0.1561647109543598"/>
          <c:y val="0.77279610351087746"/>
          <c:w val="0.79322971723449498"/>
          <c:h val="0.20247437963637874"/>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a:t>Publications By Type/Topic</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4.147805141126587E-2"/>
          <c:y val="0.15286963001137818"/>
          <c:w val="0.93948669398913809"/>
          <c:h val="0.5052680226287326"/>
        </c:manualLayout>
      </c:layout>
      <c:barChart>
        <c:barDir val="col"/>
        <c:grouping val="stacked"/>
        <c:varyColors val="0"/>
        <c:ser>
          <c:idx val="0"/>
          <c:order val="0"/>
          <c:tx>
            <c:strRef>
              <c:f>Charts!$B$5</c:f>
              <c:strCache>
                <c:ptCount val="1"/>
                <c:pt idx="0">
                  <c:v>Academic Publication</c:v>
                </c:pt>
              </c:strCache>
            </c:strRef>
          </c:tx>
          <c:spPr>
            <a:solidFill>
              <a:schemeClr val="accent1"/>
            </a:solidFill>
            <a:ln>
              <a:noFill/>
            </a:ln>
            <a:effectLst/>
          </c:spPr>
          <c:invertIfNegative val="0"/>
          <c:cat>
            <c:numRef>
              <c:f>Charts!$C$4:$M$4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Charts!$C$5:$M$5</c:f>
              <c:numCache>
                <c:formatCode>General</c:formatCode>
                <c:ptCount val="11"/>
                <c:pt idx="0">
                  <c:v>0</c:v>
                </c:pt>
                <c:pt idx="1">
                  <c:v>0</c:v>
                </c:pt>
                <c:pt idx="2">
                  <c:v>0</c:v>
                </c:pt>
                <c:pt idx="3">
                  <c:v>1</c:v>
                </c:pt>
                <c:pt idx="4">
                  <c:v>0</c:v>
                </c:pt>
                <c:pt idx="5">
                  <c:v>2</c:v>
                </c:pt>
                <c:pt idx="6">
                  <c:v>3</c:v>
                </c:pt>
                <c:pt idx="7">
                  <c:v>3</c:v>
                </c:pt>
                <c:pt idx="8">
                  <c:v>3</c:v>
                </c:pt>
                <c:pt idx="9">
                  <c:v>3</c:v>
                </c:pt>
                <c:pt idx="10">
                  <c:v>3</c:v>
                </c:pt>
              </c:numCache>
            </c:numRef>
          </c:val>
          <c:extLst>
            <c:ext xmlns:c16="http://schemas.microsoft.com/office/drawing/2014/chart" uri="{C3380CC4-5D6E-409C-BE32-E72D297353CC}">
              <c16:uniqueId val="{00000000-7A6B-4A00-9CD7-B32AA9F316FF}"/>
            </c:ext>
          </c:extLst>
        </c:ser>
        <c:ser>
          <c:idx val="1"/>
          <c:order val="1"/>
          <c:tx>
            <c:strRef>
              <c:f>Charts!$B$6</c:f>
              <c:strCache>
                <c:ptCount val="1"/>
                <c:pt idx="0">
                  <c:v>Financial Stability</c:v>
                </c:pt>
              </c:strCache>
            </c:strRef>
          </c:tx>
          <c:spPr>
            <a:solidFill>
              <a:schemeClr val="accent6">
                <a:lumMod val="10000"/>
              </a:schemeClr>
            </a:solidFill>
            <a:ln>
              <a:noFill/>
            </a:ln>
            <a:effectLst/>
          </c:spPr>
          <c:invertIfNegative val="0"/>
          <c:cat>
            <c:numRef>
              <c:f>Charts!$C$4:$M$4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Charts!$C$6:$M$6</c:f>
              <c:numCache>
                <c:formatCode>General</c:formatCode>
                <c:ptCount val="11"/>
                <c:pt idx="0">
                  <c:v>0</c:v>
                </c:pt>
                <c:pt idx="1">
                  <c:v>0</c:v>
                </c:pt>
                <c:pt idx="2">
                  <c:v>0</c:v>
                </c:pt>
                <c:pt idx="3">
                  <c:v>0</c:v>
                </c:pt>
                <c:pt idx="4">
                  <c:v>0</c:v>
                </c:pt>
                <c:pt idx="5">
                  <c:v>0</c:v>
                </c:pt>
                <c:pt idx="6">
                  <c:v>1</c:v>
                </c:pt>
                <c:pt idx="7">
                  <c:v>0</c:v>
                </c:pt>
                <c:pt idx="8">
                  <c:v>0</c:v>
                </c:pt>
                <c:pt idx="9">
                  <c:v>1</c:v>
                </c:pt>
                <c:pt idx="10">
                  <c:v>0</c:v>
                </c:pt>
              </c:numCache>
            </c:numRef>
          </c:val>
          <c:extLst>
            <c:ext xmlns:c16="http://schemas.microsoft.com/office/drawing/2014/chart" uri="{C3380CC4-5D6E-409C-BE32-E72D297353CC}">
              <c16:uniqueId val="{00000001-7A6B-4A00-9CD7-B32AA9F316FF}"/>
            </c:ext>
          </c:extLst>
        </c:ser>
        <c:ser>
          <c:idx val="2"/>
          <c:order val="2"/>
          <c:tx>
            <c:strRef>
              <c:f>Charts!$B$7</c:f>
              <c:strCache>
                <c:ptCount val="1"/>
                <c:pt idx="0">
                  <c:v>COVID Impact</c:v>
                </c:pt>
              </c:strCache>
            </c:strRef>
          </c:tx>
          <c:spPr>
            <a:solidFill>
              <a:schemeClr val="bg2"/>
            </a:solidFill>
            <a:ln>
              <a:noFill/>
            </a:ln>
            <a:effectLst/>
          </c:spPr>
          <c:invertIfNegative val="0"/>
          <c:cat>
            <c:numRef>
              <c:f>Charts!$C$4:$M$4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Charts!$C$7:$M$7</c:f>
              <c:numCache>
                <c:formatCode>General</c:formatCode>
                <c:ptCount val="11"/>
                <c:pt idx="0">
                  <c:v>0</c:v>
                </c:pt>
                <c:pt idx="1">
                  <c:v>0</c:v>
                </c:pt>
                <c:pt idx="2">
                  <c:v>0</c:v>
                </c:pt>
                <c:pt idx="3">
                  <c:v>0</c:v>
                </c:pt>
                <c:pt idx="4">
                  <c:v>0</c:v>
                </c:pt>
                <c:pt idx="5">
                  <c:v>0</c:v>
                </c:pt>
                <c:pt idx="6">
                  <c:v>0</c:v>
                </c:pt>
                <c:pt idx="7">
                  <c:v>7</c:v>
                </c:pt>
                <c:pt idx="8">
                  <c:v>3</c:v>
                </c:pt>
                <c:pt idx="9">
                  <c:v>0</c:v>
                </c:pt>
                <c:pt idx="10">
                  <c:v>0</c:v>
                </c:pt>
              </c:numCache>
            </c:numRef>
          </c:val>
          <c:extLst>
            <c:ext xmlns:c16="http://schemas.microsoft.com/office/drawing/2014/chart" uri="{C3380CC4-5D6E-409C-BE32-E72D297353CC}">
              <c16:uniqueId val="{00000002-7A6B-4A00-9CD7-B32AA9F316FF}"/>
            </c:ext>
          </c:extLst>
        </c:ser>
        <c:ser>
          <c:idx val="3"/>
          <c:order val="3"/>
          <c:tx>
            <c:strRef>
              <c:f>Charts!$B$8</c:f>
              <c:strCache>
                <c:ptCount val="1"/>
                <c:pt idx="0">
                  <c:v>Credit research</c:v>
                </c:pt>
              </c:strCache>
            </c:strRef>
          </c:tx>
          <c:spPr>
            <a:solidFill>
              <a:schemeClr val="accent2"/>
            </a:solidFill>
            <a:ln>
              <a:noFill/>
            </a:ln>
            <a:effectLst/>
          </c:spPr>
          <c:invertIfNegative val="0"/>
          <c:cat>
            <c:numRef>
              <c:f>Charts!$C$4:$M$4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Charts!$C$8:$M$8</c:f>
              <c:numCache>
                <c:formatCode>General</c:formatCode>
                <c:ptCount val="11"/>
                <c:pt idx="0">
                  <c:v>0</c:v>
                </c:pt>
                <c:pt idx="1">
                  <c:v>0</c:v>
                </c:pt>
                <c:pt idx="2">
                  <c:v>1</c:v>
                </c:pt>
                <c:pt idx="3">
                  <c:v>2</c:v>
                </c:pt>
                <c:pt idx="4">
                  <c:v>6</c:v>
                </c:pt>
                <c:pt idx="5">
                  <c:v>3</c:v>
                </c:pt>
                <c:pt idx="6">
                  <c:v>6</c:v>
                </c:pt>
                <c:pt idx="7">
                  <c:v>1</c:v>
                </c:pt>
                <c:pt idx="8">
                  <c:v>1</c:v>
                </c:pt>
                <c:pt idx="9">
                  <c:v>5</c:v>
                </c:pt>
                <c:pt idx="10">
                  <c:v>7</c:v>
                </c:pt>
              </c:numCache>
            </c:numRef>
          </c:val>
          <c:extLst>
            <c:ext xmlns:c16="http://schemas.microsoft.com/office/drawing/2014/chart" uri="{C3380CC4-5D6E-409C-BE32-E72D297353CC}">
              <c16:uniqueId val="{00000003-7A6B-4A00-9CD7-B32AA9F316FF}"/>
            </c:ext>
          </c:extLst>
        </c:ser>
        <c:ser>
          <c:idx val="4"/>
          <c:order val="4"/>
          <c:tx>
            <c:strRef>
              <c:f>Charts!$B$9</c:f>
              <c:strCache>
                <c:ptCount val="1"/>
                <c:pt idx="0">
                  <c:v>Data comment</c:v>
                </c:pt>
              </c:strCache>
            </c:strRef>
          </c:tx>
          <c:spPr>
            <a:solidFill>
              <a:schemeClr val="accent3"/>
            </a:solidFill>
            <a:ln>
              <a:noFill/>
            </a:ln>
            <a:effectLst/>
          </c:spPr>
          <c:invertIfNegative val="0"/>
          <c:cat>
            <c:numRef>
              <c:f>Charts!$C$4:$M$4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Charts!$C$9:$M$9</c:f>
              <c:numCache>
                <c:formatCode>General</c:formatCode>
                <c:ptCount val="11"/>
                <c:pt idx="0">
                  <c:v>2</c:v>
                </c:pt>
                <c:pt idx="1">
                  <c:v>0</c:v>
                </c:pt>
                <c:pt idx="2">
                  <c:v>0</c:v>
                </c:pt>
                <c:pt idx="3">
                  <c:v>5</c:v>
                </c:pt>
                <c:pt idx="4">
                  <c:v>2</c:v>
                </c:pt>
                <c:pt idx="5">
                  <c:v>2</c:v>
                </c:pt>
                <c:pt idx="6">
                  <c:v>4</c:v>
                </c:pt>
                <c:pt idx="7">
                  <c:v>1</c:v>
                </c:pt>
                <c:pt idx="8">
                  <c:v>1</c:v>
                </c:pt>
                <c:pt idx="9">
                  <c:v>2</c:v>
                </c:pt>
                <c:pt idx="10">
                  <c:v>2</c:v>
                </c:pt>
              </c:numCache>
            </c:numRef>
          </c:val>
          <c:extLst>
            <c:ext xmlns:c16="http://schemas.microsoft.com/office/drawing/2014/chart" uri="{C3380CC4-5D6E-409C-BE32-E72D297353CC}">
              <c16:uniqueId val="{00000004-7A6B-4A00-9CD7-B32AA9F316FF}"/>
            </c:ext>
          </c:extLst>
        </c:ser>
        <c:ser>
          <c:idx val="5"/>
          <c:order val="5"/>
          <c:tx>
            <c:strRef>
              <c:f>Charts!$B$10</c:f>
              <c:strCache>
                <c:ptCount val="1"/>
                <c:pt idx="0">
                  <c:v>Deal comment</c:v>
                </c:pt>
              </c:strCache>
            </c:strRef>
          </c:tx>
          <c:spPr>
            <a:solidFill>
              <a:schemeClr val="tx2">
                <a:lumMod val="20000"/>
                <a:lumOff val="80000"/>
              </a:schemeClr>
            </a:solidFill>
            <a:ln>
              <a:noFill/>
            </a:ln>
            <a:effectLst/>
          </c:spPr>
          <c:invertIfNegative val="0"/>
          <c:cat>
            <c:numRef>
              <c:f>Charts!$C$4:$M$4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Charts!$C$10:$M$10</c:f>
              <c:numCache>
                <c:formatCode>General</c:formatCode>
                <c:ptCount val="11"/>
                <c:pt idx="0">
                  <c:v>0</c:v>
                </c:pt>
                <c:pt idx="1">
                  <c:v>0</c:v>
                </c:pt>
                <c:pt idx="2">
                  <c:v>0</c:v>
                </c:pt>
                <c:pt idx="3">
                  <c:v>0</c:v>
                </c:pt>
                <c:pt idx="4">
                  <c:v>4</c:v>
                </c:pt>
                <c:pt idx="5">
                  <c:v>3</c:v>
                </c:pt>
                <c:pt idx="6">
                  <c:v>0</c:v>
                </c:pt>
                <c:pt idx="7">
                  <c:v>0</c:v>
                </c:pt>
                <c:pt idx="8">
                  <c:v>0</c:v>
                </c:pt>
                <c:pt idx="9">
                  <c:v>0</c:v>
                </c:pt>
                <c:pt idx="10">
                  <c:v>0</c:v>
                </c:pt>
              </c:numCache>
            </c:numRef>
          </c:val>
          <c:extLst>
            <c:ext xmlns:c16="http://schemas.microsoft.com/office/drawing/2014/chart" uri="{C3380CC4-5D6E-409C-BE32-E72D297353CC}">
              <c16:uniqueId val="{00000005-7A6B-4A00-9CD7-B32AA9F316FF}"/>
            </c:ext>
          </c:extLst>
        </c:ser>
        <c:ser>
          <c:idx val="6"/>
          <c:order val="6"/>
          <c:tx>
            <c:strRef>
              <c:f>Charts!$B$11</c:f>
              <c:strCache>
                <c:ptCount val="1"/>
                <c:pt idx="0">
                  <c:v>EBE</c:v>
                </c:pt>
              </c:strCache>
            </c:strRef>
          </c:tx>
          <c:spPr>
            <a:solidFill>
              <a:schemeClr val="accent6"/>
            </a:solidFill>
            <a:ln>
              <a:noFill/>
            </a:ln>
            <a:effectLst/>
          </c:spPr>
          <c:invertIfNegative val="0"/>
          <c:cat>
            <c:numRef>
              <c:f>Charts!$C$4:$M$4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Charts!$C$11:$M$11</c:f>
              <c:numCache>
                <c:formatCode>General</c:formatCode>
                <c:ptCount val="11"/>
                <c:pt idx="0">
                  <c:v>0</c:v>
                </c:pt>
                <c:pt idx="1">
                  <c:v>0</c:v>
                </c:pt>
                <c:pt idx="2">
                  <c:v>0</c:v>
                </c:pt>
                <c:pt idx="3">
                  <c:v>0</c:v>
                </c:pt>
                <c:pt idx="4">
                  <c:v>0</c:v>
                </c:pt>
                <c:pt idx="5">
                  <c:v>0</c:v>
                </c:pt>
                <c:pt idx="6">
                  <c:v>0</c:v>
                </c:pt>
                <c:pt idx="7">
                  <c:v>0</c:v>
                </c:pt>
                <c:pt idx="8">
                  <c:v>1</c:v>
                </c:pt>
                <c:pt idx="9">
                  <c:v>1</c:v>
                </c:pt>
                <c:pt idx="10">
                  <c:v>2</c:v>
                </c:pt>
              </c:numCache>
            </c:numRef>
          </c:val>
          <c:extLst>
            <c:ext xmlns:c16="http://schemas.microsoft.com/office/drawing/2014/chart" uri="{C3380CC4-5D6E-409C-BE32-E72D297353CC}">
              <c16:uniqueId val="{00000006-7A6B-4A00-9CD7-B32AA9F316FF}"/>
            </c:ext>
          </c:extLst>
        </c:ser>
        <c:ser>
          <c:idx val="7"/>
          <c:order val="7"/>
          <c:tx>
            <c:strRef>
              <c:f>Charts!$B$12</c:f>
              <c:strCache>
                <c:ptCount val="1"/>
                <c:pt idx="0">
                  <c:v>Methodology</c:v>
                </c:pt>
              </c:strCache>
            </c:strRef>
          </c:tx>
          <c:spPr>
            <a:solidFill>
              <a:schemeClr val="accent5"/>
            </a:solidFill>
            <a:ln>
              <a:noFill/>
            </a:ln>
            <a:effectLst/>
          </c:spPr>
          <c:invertIfNegative val="0"/>
          <c:cat>
            <c:numRef>
              <c:f>Charts!$C$4:$M$4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Charts!$C$12:$M$12</c:f>
              <c:numCache>
                <c:formatCode>General</c:formatCode>
                <c:ptCount val="11"/>
                <c:pt idx="0">
                  <c:v>0</c:v>
                </c:pt>
                <c:pt idx="1">
                  <c:v>0</c:v>
                </c:pt>
                <c:pt idx="2">
                  <c:v>0</c:v>
                </c:pt>
                <c:pt idx="3">
                  <c:v>4</c:v>
                </c:pt>
                <c:pt idx="4">
                  <c:v>1</c:v>
                </c:pt>
                <c:pt idx="5">
                  <c:v>1</c:v>
                </c:pt>
                <c:pt idx="6">
                  <c:v>0</c:v>
                </c:pt>
                <c:pt idx="7">
                  <c:v>0</c:v>
                </c:pt>
                <c:pt idx="8">
                  <c:v>0</c:v>
                </c:pt>
                <c:pt idx="9">
                  <c:v>1</c:v>
                </c:pt>
                <c:pt idx="10">
                  <c:v>0</c:v>
                </c:pt>
              </c:numCache>
            </c:numRef>
          </c:val>
          <c:extLst>
            <c:ext xmlns:c16="http://schemas.microsoft.com/office/drawing/2014/chart" uri="{C3380CC4-5D6E-409C-BE32-E72D297353CC}">
              <c16:uniqueId val="{00000007-7A6B-4A00-9CD7-B32AA9F316FF}"/>
            </c:ext>
          </c:extLst>
        </c:ser>
        <c:ser>
          <c:idx val="8"/>
          <c:order val="8"/>
          <c:tx>
            <c:strRef>
              <c:f>Charts!$B$13</c:f>
              <c:strCache>
                <c:ptCount val="1"/>
                <c:pt idx="0">
                  <c:v>Opinion</c:v>
                </c:pt>
              </c:strCache>
            </c:strRef>
          </c:tx>
          <c:spPr>
            <a:solidFill>
              <a:schemeClr val="accent3">
                <a:lumMod val="60000"/>
              </a:schemeClr>
            </a:solidFill>
            <a:ln>
              <a:noFill/>
            </a:ln>
            <a:effectLst/>
          </c:spPr>
          <c:invertIfNegative val="0"/>
          <c:cat>
            <c:numRef>
              <c:f>Charts!$C$4:$M$4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Charts!$C$13:$M$13</c:f>
              <c:numCache>
                <c:formatCode>General</c:formatCode>
                <c:ptCount val="11"/>
                <c:pt idx="0">
                  <c:v>3</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8-7A6B-4A00-9CD7-B32AA9F316FF}"/>
            </c:ext>
          </c:extLst>
        </c:ser>
        <c:ser>
          <c:idx val="9"/>
          <c:order val="9"/>
          <c:tx>
            <c:strRef>
              <c:f>Charts!$B$14</c:f>
              <c:strCache>
                <c:ptCount val="1"/>
                <c:pt idx="0">
                  <c:v>Presentation</c:v>
                </c:pt>
              </c:strCache>
            </c:strRef>
          </c:tx>
          <c:spPr>
            <a:solidFill>
              <a:schemeClr val="tx1"/>
            </a:solidFill>
            <a:ln>
              <a:noFill/>
            </a:ln>
            <a:effectLst/>
          </c:spPr>
          <c:invertIfNegative val="0"/>
          <c:cat>
            <c:numRef>
              <c:f>Charts!$C$4:$M$4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Charts!$C$14:$M$14</c:f>
              <c:numCache>
                <c:formatCode>General</c:formatCode>
                <c:ptCount val="11"/>
                <c:pt idx="0">
                  <c:v>0</c:v>
                </c:pt>
                <c:pt idx="1">
                  <c:v>0</c:v>
                </c:pt>
                <c:pt idx="2">
                  <c:v>0</c:v>
                </c:pt>
                <c:pt idx="3">
                  <c:v>0</c:v>
                </c:pt>
                <c:pt idx="4">
                  <c:v>0</c:v>
                </c:pt>
                <c:pt idx="5">
                  <c:v>1</c:v>
                </c:pt>
                <c:pt idx="6">
                  <c:v>0</c:v>
                </c:pt>
                <c:pt idx="7">
                  <c:v>0</c:v>
                </c:pt>
                <c:pt idx="8">
                  <c:v>0</c:v>
                </c:pt>
                <c:pt idx="9">
                  <c:v>0</c:v>
                </c:pt>
                <c:pt idx="10">
                  <c:v>0</c:v>
                </c:pt>
              </c:numCache>
            </c:numRef>
          </c:val>
          <c:extLst>
            <c:ext xmlns:c16="http://schemas.microsoft.com/office/drawing/2014/chart" uri="{C3380CC4-5D6E-409C-BE32-E72D297353CC}">
              <c16:uniqueId val="{00000009-7A6B-4A00-9CD7-B32AA9F316FF}"/>
            </c:ext>
          </c:extLst>
        </c:ser>
        <c:ser>
          <c:idx val="10"/>
          <c:order val="10"/>
          <c:tx>
            <c:strRef>
              <c:f>Charts!$B$15</c:f>
              <c:strCache>
                <c:ptCount val="1"/>
                <c:pt idx="0">
                  <c:v>Webinar</c:v>
                </c:pt>
              </c:strCache>
            </c:strRef>
          </c:tx>
          <c:spPr>
            <a:solidFill>
              <a:schemeClr val="accent5">
                <a:lumMod val="60000"/>
              </a:schemeClr>
            </a:solidFill>
            <a:ln>
              <a:noFill/>
            </a:ln>
            <a:effectLst/>
          </c:spPr>
          <c:invertIfNegative val="0"/>
          <c:cat>
            <c:numRef>
              <c:f>Charts!$C$4:$M$4</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Charts!$C$15:$M$15</c:f>
              <c:numCache>
                <c:formatCode>General</c:formatCode>
                <c:ptCount val="11"/>
                <c:pt idx="0">
                  <c:v>0</c:v>
                </c:pt>
                <c:pt idx="1">
                  <c:v>0</c:v>
                </c:pt>
                <c:pt idx="2">
                  <c:v>0</c:v>
                </c:pt>
                <c:pt idx="3">
                  <c:v>0</c:v>
                </c:pt>
                <c:pt idx="4">
                  <c:v>0</c:v>
                </c:pt>
                <c:pt idx="5">
                  <c:v>0</c:v>
                </c:pt>
                <c:pt idx="6">
                  <c:v>0</c:v>
                </c:pt>
                <c:pt idx="7">
                  <c:v>1</c:v>
                </c:pt>
                <c:pt idx="8">
                  <c:v>4</c:v>
                </c:pt>
                <c:pt idx="9">
                  <c:v>5</c:v>
                </c:pt>
                <c:pt idx="10">
                  <c:v>4</c:v>
                </c:pt>
              </c:numCache>
            </c:numRef>
          </c:val>
          <c:extLst>
            <c:ext xmlns:c16="http://schemas.microsoft.com/office/drawing/2014/chart" uri="{C3380CC4-5D6E-409C-BE32-E72D297353CC}">
              <c16:uniqueId val="{0000000A-7A6B-4A00-9CD7-B32AA9F316FF}"/>
            </c:ext>
          </c:extLst>
        </c:ser>
        <c:dLbls>
          <c:showLegendKey val="0"/>
          <c:showVal val="0"/>
          <c:showCatName val="0"/>
          <c:showSerName val="0"/>
          <c:showPercent val="0"/>
          <c:showBubbleSize val="0"/>
        </c:dLbls>
        <c:gapWidth val="150"/>
        <c:overlap val="100"/>
        <c:axId val="1640097360"/>
        <c:axId val="696061472"/>
      </c:barChart>
      <c:catAx>
        <c:axId val="164009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96061472"/>
        <c:crosses val="autoZero"/>
        <c:auto val="1"/>
        <c:lblAlgn val="ctr"/>
        <c:lblOffset val="100"/>
        <c:noMultiLvlLbl val="0"/>
      </c:catAx>
      <c:valAx>
        <c:axId val="696061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40097360"/>
        <c:crosses val="autoZero"/>
        <c:crossBetween val="between"/>
      </c:valAx>
      <c:spPr>
        <a:noFill/>
        <a:ln>
          <a:noFill/>
        </a:ln>
        <a:effectLst/>
      </c:spPr>
    </c:plotArea>
    <c:legend>
      <c:legendPos val="b"/>
      <c:layout>
        <c:manualLayout>
          <c:xMode val="edge"/>
          <c:yMode val="edge"/>
          <c:x val="0.1561647109543598"/>
          <c:y val="0.77279610351087746"/>
          <c:w val="0.73750381738475723"/>
          <c:h val="0.2272040148911838"/>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7</xdr:col>
      <xdr:colOff>274833</xdr:colOff>
      <xdr:row>5</xdr:row>
      <xdr:rowOff>174557</xdr:rowOff>
    </xdr:to>
    <xdr:pic>
      <xdr:nvPicPr>
        <xdr:cNvPr id="2" name="Picture 1">
          <a:extLst>
            <a:ext uri="{FF2B5EF4-FFF2-40B4-BE49-F238E27FC236}">
              <a16:creationId xmlns:a16="http://schemas.microsoft.com/office/drawing/2014/main" id="{C5871256-2145-4F6A-ADFD-62BCB1FF9B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0"/>
          <a:ext cx="3297433" cy="1317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22</xdr:row>
      <xdr:rowOff>9525</xdr:rowOff>
    </xdr:from>
    <xdr:to>
      <xdr:col>26</xdr:col>
      <xdr:colOff>400050</xdr:colOff>
      <xdr:row>37</xdr:row>
      <xdr:rowOff>42863</xdr:rowOff>
    </xdr:to>
    <xdr:graphicFrame macro="">
      <xdr:nvGraphicFramePr>
        <xdr:cNvPr id="3" name="Chart 2">
          <a:extLst>
            <a:ext uri="{FF2B5EF4-FFF2-40B4-BE49-F238E27FC236}">
              <a16:creationId xmlns:a16="http://schemas.microsoft.com/office/drawing/2014/main" id="{00A4B7D3-D71F-445D-A8D9-2FCA56D24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13608</xdr:colOff>
      <xdr:row>3</xdr:row>
      <xdr:rowOff>5442</xdr:rowOff>
    </xdr:from>
    <xdr:to>
      <xdr:col>26</xdr:col>
      <xdr:colOff>413658</xdr:colOff>
      <xdr:row>18</xdr:row>
      <xdr:rowOff>19050</xdr:rowOff>
    </xdr:to>
    <xdr:graphicFrame macro="">
      <xdr:nvGraphicFramePr>
        <xdr:cNvPr id="4" name="Chart 3">
          <a:extLst>
            <a:ext uri="{FF2B5EF4-FFF2-40B4-BE49-F238E27FC236}">
              <a16:creationId xmlns:a16="http://schemas.microsoft.com/office/drawing/2014/main" id="{E336DD49-447C-4057-99E7-65DA624C86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EDWTHEMES">
  <a:themeElements>
    <a:clrScheme name="Branding Final">
      <a:dk1>
        <a:sysClr val="windowText" lastClr="000000"/>
      </a:dk1>
      <a:lt1>
        <a:sysClr val="window" lastClr="FFFFFF"/>
      </a:lt1>
      <a:dk2>
        <a:srgbClr val="44546A"/>
      </a:dk2>
      <a:lt2>
        <a:srgbClr val="E7E6E6"/>
      </a:lt2>
      <a:accent1>
        <a:srgbClr val="203864"/>
      </a:accent1>
      <a:accent2>
        <a:srgbClr val="647390"/>
      </a:accent2>
      <a:accent3>
        <a:srgbClr val="A5A5A5"/>
      </a:accent3>
      <a:accent4>
        <a:srgbClr val="A5ADBF"/>
      </a:accent4>
      <a:accent5>
        <a:srgbClr val="E34630"/>
      </a:accent5>
      <a:accent6>
        <a:srgbClr val="F0B4AA"/>
      </a:accent6>
      <a:hlink>
        <a:srgbClr val="E34630"/>
      </a:hlink>
      <a:folHlink>
        <a:srgbClr val="C490A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urodw.eu/" TargetMode="External"/><Relationship Id="rId2" Type="http://schemas.openxmlformats.org/officeDocument/2006/relationships/hyperlink" Target="mailto:ludovic.thebault@eurodw.eu" TargetMode="External"/><Relationship Id="rId1" Type="http://schemas.openxmlformats.org/officeDocument/2006/relationships/hyperlink" Target="mailto:Usman.Jamil@eurodw.e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nquiries@eurodw.eu"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brs.morningstar.com/research/421101/residential-epcs-versus-credit-relevance" TargetMode="External"/><Relationship Id="rId21" Type="http://schemas.openxmlformats.org/officeDocument/2006/relationships/hyperlink" Target="https://www.scoperatings.com/ScopeRatingsApi/api/downloadstudy?id=63e8e456-834d-4681-94b3-8b81b67dc486" TargetMode="External"/><Relationship Id="rId42" Type="http://schemas.openxmlformats.org/officeDocument/2006/relationships/hyperlink" Target="https://eurodw.eu/wp-content/uploads/4.-Explanatory-Report-Geo-info-for-Spanish-LLD.pdf" TargetMode="External"/><Relationship Id="rId47" Type="http://schemas.openxmlformats.org/officeDocument/2006/relationships/hyperlink" Target="https://eurodw.eu/wp-content/uploads/40.-DB_SpecialReport_2013-09-04.pdf" TargetMode="External"/><Relationship Id="rId63" Type="http://schemas.openxmlformats.org/officeDocument/2006/relationships/hyperlink" Target="https://eurodw.eu/research_articles/monitoring-the-impact-of-covid-19-q1-2021-rmbs-report/" TargetMode="External"/><Relationship Id="rId68" Type="http://schemas.openxmlformats.org/officeDocument/2006/relationships/hyperlink" Target="https://www.moodys.com/researchdocumentcontentpage.aspx?docid=PBS_1218373" TargetMode="External"/><Relationship Id="rId84" Type="http://schemas.openxmlformats.org/officeDocument/2006/relationships/hyperlink" Target="https://eurodw.eu/wp-content/uploads/European-DataWarehouse-New-Year-Research-Update-28th-Feb-2022-2.pdf" TargetMode="External"/><Relationship Id="rId89" Type="http://schemas.openxmlformats.org/officeDocument/2006/relationships/hyperlink" Target="https://www.dbrsmorningstar.com/research/402697/european-auto-abs-german-portfolios-transition-to-alternatively-fuelled-vehicles" TargetMode="External"/><Relationship Id="rId112" Type="http://schemas.openxmlformats.org/officeDocument/2006/relationships/hyperlink" Target="https://eurodw.eu/wp-content/uploads/European-DataWarehouse-Summer-Research-Update-Webinar-September-2022.pdf" TargetMode="External"/><Relationship Id="rId16" Type="http://schemas.openxmlformats.org/officeDocument/2006/relationships/hyperlink" Target="https://eurodw.eu/wp-content/uploads/16.-ED-Index-Spain-SME-2018-Q2_V0.20-PUBLISH.pdf" TargetMode="External"/><Relationship Id="rId107" Type="http://schemas.openxmlformats.org/officeDocument/2006/relationships/hyperlink" Target="https://eurodw.eu/research_articles/edw-adjusted-database-beta-report/" TargetMode="External"/><Relationship Id="rId11" Type="http://schemas.openxmlformats.org/officeDocument/2006/relationships/hyperlink" Target="https://eurodw.eu/wp-content/uploads/EDW_ED_GAP_Analysis_SAMPLE-VERSION-ONLY_9.2018.pdf" TargetMode="External"/><Relationship Id="rId32" Type="http://schemas.openxmlformats.org/officeDocument/2006/relationships/hyperlink" Target="https://www.moodys.com/research/Moodys-Irish-mortgage-performance-and-home-prices-buoy-several-sectors--PR_361287" TargetMode="External"/><Relationship Id="rId37" Type="http://schemas.openxmlformats.org/officeDocument/2006/relationships/hyperlink" Target="https://eurodw.eu/wp-content/uploads/11.-Special-Report-Quality-of-loan-level-data-lessons-learned-for-the-AnaCredit-project.pdf" TargetMode="External"/><Relationship Id="rId53" Type="http://schemas.openxmlformats.org/officeDocument/2006/relationships/hyperlink" Target="https://eurodw.eu/research_articles/monitoring-the-impact-of-covid-19/" TargetMode="External"/><Relationship Id="rId58" Type="http://schemas.openxmlformats.org/officeDocument/2006/relationships/hyperlink" Target="https://www.economy.com/form/access-content?id=1010c107e1a2eb14e070e5376ca92e48&amp;app=eccafile" TargetMode="External"/><Relationship Id="rId74" Type="http://schemas.openxmlformats.org/officeDocument/2006/relationships/hyperlink" Target="https://www.esrb.europa.eu/pub/pdf/reports/esrb.report_securisation.20220701~27958382b5.en.pdf?f6dea1a4f9feaf5354409a2e0acf8a1a" TargetMode="External"/><Relationship Id="rId79" Type="http://schemas.openxmlformats.org/officeDocument/2006/relationships/hyperlink" Target="https://eurodw.eu/wp-content/uploads/European-DataWarehouse-Summer-Research-Update-September-2021.pdf" TargetMode="External"/><Relationship Id="rId102" Type="http://schemas.openxmlformats.org/officeDocument/2006/relationships/hyperlink" Target="https://eurodw.eu/wp-content/uploads/Asymmetric_Information_Loan_WP.pdf" TargetMode="External"/><Relationship Id="rId123" Type="http://schemas.openxmlformats.org/officeDocument/2006/relationships/hyperlink" Target="https://www.bankofengland.co.uk/-/media/boe/files/working-paper/2019/three%20triggers%20negative%20equity%20income%20shocks%20and%20institutions%20as%20determinants%20of%20mortgage%20default.pdf" TargetMode="External"/><Relationship Id="rId128" Type="http://schemas.openxmlformats.org/officeDocument/2006/relationships/hyperlink" Target="https://papers.ssrn.com/sol3/papers.cfm?abstract_id=5234973" TargetMode="External"/><Relationship Id="rId5" Type="http://schemas.openxmlformats.org/officeDocument/2006/relationships/hyperlink" Target="https://eurodw.eu/wp-content/uploads/EDW_ABS_SME_Data_Report_FINAL.pdf" TargetMode="External"/><Relationship Id="rId90" Type="http://schemas.openxmlformats.org/officeDocument/2006/relationships/hyperlink" Target="https://www.ecb.europa.eu/pub/pdf/scpwps/ecb.wp2752~efbdb19d8b.en.pdf?ec661402d5afed96c293830e9e429938" TargetMode="External"/><Relationship Id="rId95" Type="http://schemas.openxmlformats.org/officeDocument/2006/relationships/hyperlink" Target="https://eurodw.eu/wp-content/uploads/EBE_2021-H2_Report_2022-07-25_final.pdf" TargetMode="External"/><Relationship Id="rId22" Type="http://schemas.openxmlformats.org/officeDocument/2006/relationships/hyperlink" Target="https://eurodw.eu/wp-content/uploads/30.-HYPOSTAT2017_articleLTV.pdf" TargetMode="External"/><Relationship Id="rId27" Type="http://schemas.openxmlformats.org/officeDocument/2006/relationships/hyperlink" Target="https://eurodw.eu/wp-content/uploads/1.-ED-Explanatory-Report-on-standardised-geographic-information-for-European-Loan-Level-Data-23.03.pdf" TargetMode="External"/><Relationship Id="rId43" Type="http://schemas.openxmlformats.org/officeDocument/2006/relationships/hyperlink" Target="https://eurodw.eu/wp-content/uploads/13.-ED-Commentary-on-Spanish-RMBS-January-2016.pdf" TargetMode="External"/><Relationship Id="rId48" Type="http://schemas.openxmlformats.org/officeDocument/2006/relationships/hyperlink" Target="https://eurodw.eu/wp-content/uploads/39.-Kanoni_Schaber_EuropeanDataWarehouse.pdf" TargetMode="External"/><Relationship Id="rId64" Type="http://schemas.openxmlformats.org/officeDocument/2006/relationships/hyperlink" Target="https://link.springer.com/article/10.1007/s11146-021-09838-0" TargetMode="External"/><Relationship Id="rId69" Type="http://schemas.openxmlformats.org/officeDocument/2006/relationships/hyperlink" Target="https://www.bundesbank.de/resource/blob/875196/6b9223bf777a7e37b67c828bb850e6a8/mL/2021-09-10-dkp-30-data.pdf" TargetMode="External"/><Relationship Id="rId113" Type="http://schemas.openxmlformats.org/officeDocument/2006/relationships/hyperlink" Target="https://dbrs.morningstar.com/research/402539/european-auto-abs-auto-epcs-on-a-diverging-road" TargetMode="External"/><Relationship Id="rId118" Type="http://schemas.openxmlformats.org/officeDocument/2006/relationships/hyperlink" Target="https://www.tandfonline.com/doi/full/10.1080/13504851.2024.2381560" TargetMode="External"/><Relationship Id="rId80" Type="http://schemas.openxmlformats.org/officeDocument/2006/relationships/hyperlink" Target="https://eurodw.eu/wp-content/uploads/European-DataWarehouse-Research-Update-Webinar-6-May-2021.pdf" TargetMode="External"/><Relationship Id="rId85" Type="http://schemas.openxmlformats.org/officeDocument/2006/relationships/hyperlink" Target="https://eurodw.eu/wp-content/uploads/European-DataWarehouse-Research-Update-Webinar-6-May-2021.pdf" TargetMode="External"/><Relationship Id="rId12" Type="http://schemas.openxmlformats.org/officeDocument/2006/relationships/hyperlink" Target="http://www.riskcontrollimited.com/wp-content/uploads/2019/04/Implementation-of-SEC-IRBA-for-European-Banks-18-70a-07-08-2018-v39.pdf" TargetMode="External"/><Relationship Id="rId17" Type="http://schemas.openxmlformats.org/officeDocument/2006/relationships/hyperlink" Target="https://eurodw.eu/wp-content/uploads/19.-Estense-Deal-Spotlight-1.pdf" TargetMode="External"/><Relationship Id="rId33" Type="http://schemas.openxmlformats.org/officeDocument/2006/relationships/hyperlink" Target="https://eurodw.eu/wp-content/uploads/2.-Explanatory-Report-CDRs-and-lists-of-defaulted-loans-for-Spanish-SME-deals.pdf" TargetMode="External"/><Relationship Id="rId38" Type="http://schemas.openxmlformats.org/officeDocument/2006/relationships/hyperlink" Target="https://eurodw.eu/wp-content/uploads/3.-Explanatory-Report-Geo-info-for-Italian-LLD.pdf" TargetMode="External"/><Relationship Id="rId59" Type="http://schemas.openxmlformats.org/officeDocument/2006/relationships/hyperlink" Target="https://www.economy.com/form/access-content?id=95f1b3ab13173e21706b85fabd2d0b20&amp;app=eccafile" TargetMode="External"/><Relationship Id="rId103" Type="http://schemas.openxmlformats.org/officeDocument/2006/relationships/hyperlink" Target="https://eurodw.eu/wp-content/uploads/Complexity-and-the-default-risk-of-mortgage-backed-securities-Uni-of-Venice-ICMA-Centre-HBS-Uni-of-Reading.pdf" TargetMode="External"/><Relationship Id="rId108" Type="http://schemas.openxmlformats.org/officeDocument/2006/relationships/hyperlink" Target="https://eurodw.eu/wp-content/uploads/2023-12-14-ResearchPresentation_Final_14.12.pdf" TargetMode="External"/><Relationship Id="rId124" Type="http://schemas.openxmlformats.org/officeDocument/2006/relationships/hyperlink" Target="https://www.researchgate.net/publication/335183406_Bank_asset_transparency_and_credit_supply" TargetMode="External"/><Relationship Id="rId129" Type="http://schemas.openxmlformats.org/officeDocument/2006/relationships/hyperlink" Target="https://eurodw.eu/research_articles/data-availability-report-q4-2024/" TargetMode="External"/><Relationship Id="rId54" Type="http://schemas.openxmlformats.org/officeDocument/2006/relationships/hyperlink" Target="https://eurodw.eu/wp-content/uploads/43.-TLTRO_Recap_May_2020_Uni-Michigan.pdf" TargetMode="External"/><Relationship Id="rId70" Type="http://schemas.openxmlformats.org/officeDocument/2006/relationships/hyperlink" Target="https://eurodw.eu/wp-content/uploads/41.-Putting_Cred_Back_into_Credit.pdf" TargetMode="External"/><Relationship Id="rId75" Type="http://schemas.openxmlformats.org/officeDocument/2006/relationships/hyperlink" Target="https://eurodw.eu/wp-content/uploads/EDW_ABS_SME_Data_Report.pdf" TargetMode="External"/><Relationship Id="rId91" Type="http://schemas.openxmlformats.org/officeDocument/2006/relationships/hyperlink" Target="https://www.dbrsmorningstar.com/research/407016/impact-of-rising-rates-on-uk-mortgages" TargetMode="External"/><Relationship Id="rId96" Type="http://schemas.openxmlformats.org/officeDocument/2006/relationships/hyperlink" Target="https://www.true-sale-international.de/fileadmin/tsi_gmbh/tsi_downloads/aktuelles/EBE_2022-H2_Report_2022-09-13_final.pdf" TargetMode="External"/><Relationship Id="rId1" Type="http://schemas.openxmlformats.org/officeDocument/2006/relationships/hyperlink" Target="https://www.ecb.europa.eu/pub/pdf/scpops/ecb.op220~47edfcc84d.en.pdf" TargetMode="External"/><Relationship Id="rId6" Type="http://schemas.openxmlformats.org/officeDocument/2006/relationships/hyperlink" Target="https://eurodw.eu/wp-content/uploads/Bank-of-Spain-report-English-version.pdf" TargetMode="External"/><Relationship Id="rId23" Type="http://schemas.openxmlformats.org/officeDocument/2006/relationships/hyperlink" Target="https://eurodw.eu/wp-content/uploads/9.-Special-Report-NPL.pdf" TargetMode="External"/><Relationship Id="rId28" Type="http://schemas.openxmlformats.org/officeDocument/2006/relationships/hyperlink" Target="https://www.moodys.com/research/Moodys-German-automakers-finance-units-shift-into-turbo-mode-to--PR_364241" TargetMode="External"/><Relationship Id="rId49" Type="http://schemas.openxmlformats.org/officeDocument/2006/relationships/hyperlink" Target="https://eurodw.eu/wp-content/uploads/10.-ABS-IR-Standardisation-Digitisation.122016.pdf" TargetMode="External"/><Relationship Id="rId114" Type="http://schemas.openxmlformats.org/officeDocument/2006/relationships/hyperlink" Target="https://dbrs.morningstar.com/research/428344/european-auto-abs-early-delinquencies-continue-to-rise" TargetMode="External"/><Relationship Id="rId119" Type="http://schemas.openxmlformats.org/officeDocument/2006/relationships/hyperlink" Target="https://eurodw.eu/wp-content/uploads/H24_IEECR_v2_FINAL.pdf" TargetMode="External"/><Relationship Id="rId44" Type="http://schemas.openxmlformats.org/officeDocument/2006/relationships/hyperlink" Target="https://eurodw.eu/wp-content/uploads/17.-Index-Commentary-ED-Index-for-Spanish-ABS-SMEs-based-on-Loan-Level-Data.pdf" TargetMode="External"/><Relationship Id="rId60" Type="http://schemas.openxmlformats.org/officeDocument/2006/relationships/hyperlink" Target="https://eurodw.eu/research-articles/covid-19-survey-of-payment-holiday-reporting-practices-in-europe/" TargetMode="External"/><Relationship Id="rId65" Type="http://schemas.openxmlformats.org/officeDocument/2006/relationships/hyperlink" Target="https://academic.oup.com/jfec/advance-article/doi/10.1093/jjfinec/nbab010/6313398?login=false" TargetMode="External"/><Relationship Id="rId81" Type="http://schemas.openxmlformats.org/officeDocument/2006/relationships/hyperlink" Target="https://eurodw.eu/wp-content/uploads/2021-02-23-COVID-Webinar_Final-23.2.pdf" TargetMode="External"/><Relationship Id="rId86" Type="http://schemas.openxmlformats.org/officeDocument/2006/relationships/hyperlink" Target="https://eurodw.eu/wp-content/uploads/EDW-Third-Party-Research-Credit-Fire-Sales-Captive-Lending-as-Liquidity-in-Distress.pdf" TargetMode="External"/><Relationship Id="rId130" Type="http://schemas.openxmlformats.org/officeDocument/2006/relationships/hyperlink" Target="https://eurodw.eu/research_articles/data-availability-report-q2-2024/" TargetMode="External"/><Relationship Id="rId13" Type="http://schemas.openxmlformats.org/officeDocument/2006/relationships/hyperlink" Target="https://eurodw.eu/wp-content/uploads/26.-HYPOSTAT-2018-CLTV.pdf" TargetMode="External"/><Relationship Id="rId18" Type="http://schemas.openxmlformats.org/officeDocument/2006/relationships/hyperlink" Target="https://eurodw.eu/wp-content/uploads/20.-Berica-Deal-Spotlight-_Feb.pdf" TargetMode="External"/><Relationship Id="rId39" Type="http://schemas.openxmlformats.org/officeDocument/2006/relationships/hyperlink" Target="https://eurodw.eu/wp-content/uploads/5.-Explanatory-Report-Geo-info-for-French-LLD.21.06.pdf" TargetMode="External"/><Relationship Id="rId109" Type="http://schemas.openxmlformats.org/officeDocument/2006/relationships/hyperlink" Target="https://eurodw.eu/wp-content/uploads/Q3-2023-Research-Webinar-Slides-_Complete-4-October-2023-1-1.pdf" TargetMode="External"/><Relationship Id="rId34" Type="http://schemas.openxmlformats.org/officeDocument/2006/relationships/hyperlink" Target="https://www.moodys.com/research/Moodys-Italian-real-estate-recoveries-may-improve-as-mortgage-bonds--PR_356395" TargetMode="External"/><Relationship Id="rId50" Type="http://schemas.openxmlformats.org/officeDocument/2006/relationships/hyperlink" Target="https://eurodw.eu/research_articles/italian-sme-index/" TargetMode="External"/><Relationship Id="rId55" Type="http://schemas.openxmlformats.org/officeDocument/2006/relationships/hyperlink" Target="https://eurodw.eu/wp-content/uploads/44.-The-Impact-of-Skin-in-the-Game-on-Bank-Behavior.pdf" TargetMode="External"/><Relationship Id="rId76" Type="http://schemas.openxmlformats.org/officeDocument/2006/relationships/hyperlink" Target="https://eurodw.eu/wp-content/uploads/European-DataWarehouse-Spring-Research-Update-June-2022-06-24-.pdf" TargetMode="External"/><Relationship Id="rId97" Type="http://schemas.openxmlformats.org/officeDocument/2006/relationships/hyperlink" Target="https://link.springer.com/article/10.1007/s10479-022-04859-1" TargetMode="External"/><Relationship Id="rId104" Type="http://schemas.openxmlformats.org/officeDocument/2006/relationships/hyperlink" Target="https://eurodw.eu/research_articles/impact-of-higher-energy-prices-on-abs-smes-still-appears-limited/" TargetMode="External"/><Relationship Id="rId120" Type="http://schemas.openxmlformats.org/officeDocument/2006/relationships/hyperlink" Target="https://eurodw.eu/wp-content/uploads/EBE_2023-H2_Report-2024-09-25-final.pdf" TargetMode="External"/><Relationship Id="rId125" Type="http://schemas.openxmlformats.org/officeDocument/2006/relationships/hyperlink" Target="https://eurodw.eu/wp-content/uploads/EBE_2024-H1_Report-2025-02-24-final.pdf" TargetMode="External"/><Relationship Id="rId7" Type="http://schemas.openxmlformats.org/officeDocument/2006/relationships/hyperlink" Target="https://eurodw.eu/wp-content/uploads/EDW_ED_GAP_Analysis_3.0_SAMPLE-METHODOLOGY.pdf" TargetMode="External"/><Relationship Id="rId71" Type="http://schemas.openxmlformats.org/officeDocument/2006/relationships/hyperlink" Target="https://eurodw.eu/wp-content/uploads/42.-DB_SpecialReport_2013-05-17_0900b8c086b8d4be.pdf" TargetMode="External"/><Relationship Id="rId92" Type="http://schemas.openxmlformats.org/officeDocument/2006/relationships/hyperlink" Target="https://www.dbrsmorningstar.com/research/408502" TargetMode="External"/><Relationship Id="rId2" Type="http://schemas.openxmlformats.org/officeDocument/2006/relationships/hyperlink" Target="https://eurodw.eu/wp-content/uploads/Bank-of-Spain-report_Beyond-LTV-ratio.pdf" TargetMode="External"/><Relationship Id="rId29" Type="http://schemas.openxmlformats.org/officeDocument/2006/relationships/hyperlink" Target="https://eurodw.eu/wp-content/uploads/22.-FCT-Credit-Agricole-Deal-Spotlight_March-17.pdf" TargetMode="External"/><Relationship Id="rId24" Type="http://schemas.openxmlformats.org/officeDocument/2006/relationships/hyperlink" Target="https://www.dbrs.com/research/314894/self-certified-securitisation-ban-a-solution-looking-for-a-problem.pdf" TargetMode="External"/><Relationship Id="rId40" Type="http://schemas.openxmlformats.org/officeDocument/2006/relationships/hyperlink" Target="https://www.moodys.com/research/Moodys-High-LTV-Ratios-are-a-Key-Indicator-of-Non--PR_350416" TargetMode="External"/><Relationship Id="rId45" Type="http://schemas.openxmlformats.org/officeDocument/2006/relationships/hyperlink" Target="https://www.forbes.com/sites/iese/2013/11/11/how-to-turn-the-credit-tap-back-on/" TargetMode="External"/><Relationship Id="rId66" Type="http://schemas.openxmlformats.org/officeDocument/2006/relationships/hyperlink" Target="https://eurodw.eu/wp-content/uploads/HYPOSTAT-2021_vdef.pdf" TargetMode="External"/><Relationship Id="rId87" Type="http://schemas.openxmlformats.org/officeDocument/2006/relationships/hyperlink" Target="https://papers.ssrn.com/sol3/papers.cfm?abstract_id=3684399" TargetMode="External"/><Relationship Id="rId110" Type="http://schemas.openxmlformats.org/officeDocument/2006/relationships/hyperlink" Target="https://eurodw.eu/wp-content/uploads/European-DataWarehouse-Q2-Research-Update-Webinar-6-June-2023.pdf" TargetMode="External"/><Relationship Id="rId115" Type="http://schemas.openxmlformats.org/officeDocument/2006/relationships/hyperlink" Target="https://eurodw.eu/wp-content/uploads/EBE_2023-H1_Report_20240311.pdf" TargetMode="External"/><Relationship Id="rId131" Type="http://schemas.openxmlformats.org/officeDocument/2006/relationships/printerSettings" Target="../printerSettings/printerSettings2.bin"/><Relationship Id="rId61" Type="http://schemas.openxmlformats.org/officeDocument/2006/relationships/hyperlink" Target="https://eurodw.eu/research_articles/sme-and-the-self-employed-have-been-the-main-beneficiaries-of-auto-loan-extensions/" TargetMode="External"/><Relationship Id="rId82" Type="http://schemas.openxmlformats.org/officeDocument/2006/relationships/hyperlink" Target="https://eurodw.eu/wp-content/uploads/2020-12-15-COVID-Webinar.pdf" TargetMode="External"/><Relationship Id="rId19" Type="http://schemas.openxmlformats.org/officeDocument/2006/relationships/hyperlink" Target="https://eurodw.eu/wp-content/uploads/8.-Special-Report-ED-Commentary-on-Italian-LLD_Final-Feb18.pdf" TargetMode="External"/><Relationship Id="rId14" Type="http://schemas.openxmlformats.org/officeDocument/2006/relationships/hyperlink" Target="https://eurodw.eu/wp-content/uploads/14.-Spanish_RMBS_Index_Final_August-2018.pdf" TargetMode="External"/><Relationship Id="rId30" Type="http://schemas.openxmlformats.org/officeDocument/2006/relationships/hyperlink" Target="https://eurodw.eu/wp-content/uploads/34.-Energy-Efficient-Mortgage-Initiative-A-Case-Study-on-the-First-Green-RMBS-in-The-Netherlands.pdf" TargetMode="External"/><Relationship Id="rId35" Type="http://schemas.openxmlformats.org/officeDocument/2006/relationships/hyperlink" Target="https://eurodw.eu/wp-content/uploads/6.-White-Paper-October-2016.pdf" TargetMode="External"/><Relationship Id="rId56" Type="http://schemas.openxmlformats.org/officeDocument/2006/relationships/hyperlink" Target="https://eurodw.eu/research_articles/monitoring-the-impact-of-covid-19-rmbs/" TargetMode="External"/><Relationship Id="rId77" Type="http://schemas.openxmlformats.org/officeDocument/2006/relationships/hyperlink" Target="https://eurodw.eu/wp-content/uploads/European-DataWarehouse-Webinar-Introducing-the-EDW-Adjusted-Database_28.04.22.pdf" TargetMode="External"/><Relationship Id="rId100" Type="http://schemas.openxmlformats.org/officeDocument/2006/relationships/hyperlink" Target="https://eurodw.eu/wp-content/uploads/wp-858.pdf" TargetMode="External"/><Relationship Id="rId105" Type="http://schemas.openxmlformats.org/officeDocument/2006/relationships/hyperlink" Target="https://www.dbrsmorningstar.com/research/410781/rmbs-not-all-epcs-created-equal" TargetMode="External"/><Relationship Id="rId126" Type="http://schemas.openxmlformats.org/officeDocument/2006/relationships/hyperlink" Target="https://www.ecb.europa.eu/pub/pdf/scpwps/ecb.wp3036~43450e2b8f.en.pdf" TargetMode="External"/><Relationship Id="rId8" Type="http://schemas.openxmlformats.org/officeDocument/2006/relationships/hyperlink" Target="http://www.business.illinois.edu/rirani/vanBekkumGabarroIrani_CollateralEligibility.pdf" TargetMode="External"/><Relationship Id="rId51" Type="http://schemas.openxmlformats.org/officeDocument/2006/relationships/hyperlink" Target="https://eurodw.eu/research-articles/irph-index-insight-from-european-datawarehouse/" TargetMode="External"/><Relationship Id="rId72" Type="http://schemas.openxmlformats.org/officeDocument/2006/relationships/hyperlink" Target="https://eurodw.eu/research-articles/data-availability-report-pdf/" TargetMode="External"/><Relationship Id="rId93" Type="http://schemas.openxmlformats.org/officeDocument/2006/relationships/hyperlink" Target="https://eurodw.eu/wp-content/uploads/16.-ED-Index-Spain-SME-2018-Q2_V0.20-PUBLISH.pdf" TargetMode="External"/><Relationship Id="rId98" Type="http://schemas.openxmlformats.org/officeDocument/2006/relationships/hyperlink" Target="https://eurodw.eu/wp-content/uploads/Textual_Disclosure_ABS_Prospectuses_Investors_Security_Pricing.pdf" TargetMode="External"/><Relationship Id="rId121" Type="http://schemas.openxmlformats.org/officeDocument/2006/relationships/hyperlink" Target="https://forms.office.com/Pages/ResponsePage.aspx?id=fzr-tOddJ02AZh1XKKGz6h73-dfD7FpKjM2p91mnIq1UN1haWkpRTUZGRkZLNlFVMDEwVDdNOU5PUC4u" TargetMode="External"/><Relationship Id="rId3" Type="http://schemas.openxmlformats.org/officeDocument/2006/relationships/hyperlink" Target="https://eurodw.eu/wp-content/uploads/JMP_Virginia.pdf" TargetMode="External"/><Relationship Id="rId25" Type="http://schemas.openxmlformats.org/officeDocument/2006/relationships/hyperlink" Target="https://eurodw.eu/wp-content/uploads/The-New-Securitisation-Framework-Practical-Considerations.pdf" TargetMode="External"/><Relationship Id="rId46" Type="http://schemas.openxmlformats.org/officeDocument/2006/relationships/hyperlink" Target="https://eurodw.eu/wp-content/uploads/40.-DB_SpecialReport_2013-09-04.pdf" TargetMode="External"/><Relationship Id="rId67" Type="http://schemas.openxmlformats.org/officeDocument/2006/relationships/hyperlink" Target="https://eurodw.eu/research_articles/esg-securitisation-issuance-increases-273-from-2020-to-2021/" TargetMode="External"/><Relationship Id="rId116" Type="http://schemas.openxmlformats.org/officeDocument/2006/relationships/hyperlink" Target="https://eurodw.eu/wp-content/uploads/SSRN-id4526150-1.pdf" TargetMode="External"/><Relationship Id="rId20" Type="http://schemas.openxmlformats.org/officeDocument/2006/relationships/hyperlink" Target="https://www.moodys.com/research/Moodys-European-diesel-car-bans-would-have-minor-effect-on--PR_374663" TargetMode="External"/><Relationship Id="rId41" Type="http://schemas.openxmlformats.org/officeDocument/2006/relationships/hyperlink" Target="https://onlinelibrary.wiley.com/doi/abs/10.1111/1475-679X.12162" TargetMode="External"/><Relationship Id="rId62" Type="http://schemas.openxmlformats.org/officeDocument/2006/relationships/hyperlink" Target="https://eurodw.eu/research_articles/covid-19-q4-2020-tracker/" TargetMode="External"/><Relationship Id="rId83" Type="http://schemas.openxmlformats.org/officeDocument/2006/relationships/hyperlink" Target="https://eurodw.eu/wp-content/uploads/EDW-Deloitte-Credit-Performance-08Sept20_FINAL.pdf" TargetMode="External"/><Relationship Id="rId88" Type="http://schemas.openxmlformats.org/officeDocument/2006/relationships/hyperlink" Target="https://papers.ssrn.com/sol3/papers.cfm?abstract_id=4245777" TargetMode="External"/><Relationship Id="rId111" Type="http://schemas.openxmlformats.org/officeDocument/2006/relationships/hyperlink" Target="https://eurodw.eu/wp-content/uploads/European-DataWarehouse-March-Research-Update_21.03.23.pdf" TargetMode="External"/><Relationship Id="rId15" Type="http://schemas.openxmlformats.org/officeDocument/2006/relationships/hyperlink" Target="https://eurodw.eu/wp-content/uploads/18.-Paragon_Deal-Spotlight_v4.pdf" TargetMode="External"/><Relationship Id="rId36" Type="http://schemas.openxmlformats.org/officeDocument/2006/relationships/hyperlink" Target="https://eurodw.eu/wp-content/uploads/12.-Special-Report-Optional-fields-29.09.pdf" TargetMode="External"/><Relationship Id="rId57" Type="http://schemas.openxmlformats.org/officeDocument/2006/relationships/hyperlink" Target="https://eurodw.eu/research_articles/monitoring-the-impact-of-covid-19-auto/" TargetMode="External"/><Relationship Id="rId106" Type="http://schemas.openxmlformats.org/officeDocument/2006/relationships/hyperlink" Target="https://www.mdpi.com/1911-8074/12/2/89" TargetMode="External"/><Relationship Id="rId127" Type="http://schemas.openxmlformats.org/officeDocument/2006/relationships/hyperlink" Target="https://link.springer.com/article/10.1007/s11146-024-09982-3" TargetMode="External"/><Relationship Id="rId10" Type="http://schemas.openxmlformats.org/officeDocument/2006/relationships/hyperlink" Target="https://eurodw.eu/wp-content/uploads/7.-EDW_Explanatory_Report_on_Calculated_LTV_10_2018.pdf" TargetMode="External"/><Relationship Id="rId31" Type="http://schemas.openxmlformats.org/officeDocument/2006/relationships/hyperlink" Target="https://eurodw.eu/wp-content/uploads/23.-Caixabank-Pymes-Deal-Spotlight_February-2017.pdf" TargetMode="External"/><Relationship Id="rId52" Type="http://schemas.openxmlformats.org/officeDocument/2006/relationships/hyperlink" Target="https://eurodw.eu/research-articles/data-timing-and-timeliness-report/" TargetMode="External"/><Relationship Id="rId73" Type="http://schemas.openxmlformats.org/officeDocument/2006/relationships/hyperlink" Target="https://eurodw.eu/wp-content/uploads/EDW_ED_GAP_Analysis_3.0_SAMPLE-METHODOLOGY.pdf" TargetMode="External"/><Relationship Id="rId78" Type="http://schemas.openxmlformats.org/officeDocument/2006/relationships/hyperlink" Target="https://eurodw.eu/wp-content/uploads/EDW-Winter-research-Webinar_01_12_2021.pdf" TargetMode="External"/><Relationship Id="rId94" Type="http://schemas.openxmlformats.org/officeDocument/2006/relationships/hyperlink" Target="https://www.afme.eu/Portals/0/DispatchFeaturedImages/EBE_2021-H1%20Report%202021-11-29_final.pdf" TargetMode="External"/><Relationship Id="rId99" Type="http://schemas.openxmlformats.org/officeDocument/2006/relationships/hyperlink" Target="https://www.sciencedirect.com/science/article/abs/pii/S1042957320300073" TargetMode="External"/><Relationship Id="rId101" Type="http://schemas.openxmlformats.org/officeDocument/2006/relationships/hyperlink" Target="https://www.dbrsmorningstar.com/research/420444" TargetMode="External"/><Relationship Id="rId122" Type="http://schemas.openxmlformats.org/officeDocument/2006/relationships/hyperlink" Target="https://www.moodysanalytics.com/-/media/article/2021/Determining-the-Optimal-Dynamic-Credit-Card-Limit.pdf" TargetMode="External"/><Relationship Id="rId4" Type="http://schemas.openxmlformats.org/officeDocument/2006/relationships/hyperlink" Target="https://eurodw.eu/knowledge/research/" TargetMode="External"/><Relationship Id="rId9" Type="http://schemas.openxmlformats.org/officeDocument/2006/relationships/hyperlink" Target="https://eurodw.eu/wp-content/uploads/ABS-Lecture_CFA.pdf" TargetMode="External"/><Relationship Id="rId26" Type="http://schemas.openxmlformats.org/officeDocument/2006/relationships/hyperlink" Target="https://eurodw.eu/wp-content/uploads/21.-Prado-Deal-Spotlight_April2017.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A2C8C-A36E-4C9E-8441-EB6B081EA395}">
  <sheetPr>
    <pageSetUpPr fitToPage="1"/>
  </sheetPr>
  <dimension ref="A1:XFC99"/>
  <sheetViews>
    <sheetView topLeftCell="A3" zoomScaleNormal="100" workbookViewId="0">
      <selection activeCell="I17" sqref="I17:N18"/>
    </sheetView>
  </sheetViews>
  <sheetFormatPr defaultColWidth="0" defaultRowHeight="0" customHeight="1" zeroHeight="1" x14ac:dyDescent="0.35"/>
  <cols>
    <col min="1" max="3" width="3.1796875" style="1" customWidth="1"/>
    <col min="4" max="4" width="8.7265625" style="1" customWidth="1"/>
    <col min="5" max="5" width="14.7265625" style="1" customWidth="1"/>
    <col min="6" max="6" width="8.7265625" style="1" customWidth="1"/>
    <col min="7" max="7" width="5.7265625" style="1" customWidth="1"/>
    <col min="8" max="8" width="10.453125" style="1" customWidth="1"/>
    <col min="9" max="9" width="8.7265625" style="1" customWidth="1"/>
    <col min="10" max="10" width="5.81640625" style="1" customWidth="1"/>
    <col min="11" max="11" width="20.1796875" style="1" customWidth="1"/>
    <col min="12" max="12" width="16.453125" style="5" customWidth="1"/>
    <col min="13" max="13" width="68.54296875" style="5" customWidth="1"/>
    <col min="14" max="14" width="35.81640625" style="5" customWidth="1"/>
    <col min="15" max="15" width="16" style="5" customWidth="1"/>
    <col min="16" max="18" width="20" style="5" hidden="1" customWidth="1"/>
    <col min="19" max="25" width="20" style="1" hidden="1" customWidth="1"/>
    <col min="26" max="16383" width="20" style="1" hidden="1"/>
    <col min="16384" max="16384" width="8.7265625" style="1" hidden="1"/>
  </cols>
  <sheetData>
    <row r="1" spans="1:18" ht="14.5" x14ac:dyDescent="0.35">
      <c r="L1" s="1"/>
      <c r="M1" s="1"/>
      <c r="N1" s="1"/>
      <c r="O1" s="1"/>
      <c r="P1" s="1"/>
      <c r="Q1" s="1"/>
      <c r="R1" s="1"/>
    </row>
    <row r="2" spans="1:18" ht="12.65" customHeight="1" x14ac:dyDescent="0.35">
      <c r="L2" s="1"/>
      <c r="M2" s="1"/>
      <c r="N2" s="1"/>
      <c r="O2" s="1"/>
      <c r="P2" s="1"/>
      <c r="Q2" s="1"/>
      <c r="R2" s="1"/>
    </row>
    <row r="3" spans="1:18" ht="22.5" customHeight="1" x14ac:dyDescent="0.35">
      <c r="I3" s="15"/>
      <c r="J3" s="15"/>
      <c r="K3" s="15"/>
      <c r="L3" s="15"/>
      <c r="M3" s="15"/>
      <c r="N3" s="15"/>
      <c r="O3" s="1"/>
      <c r="P3" s="1"/>
      <c r="Q3" s="1"/>
      <c r="R3" s="1"/>
    </row>
    <row r="4" spans="1:18" ht="18.649999999999999" customHeight="1" x14ac:dyDescent="0.65">
      <c r="I4" s="2"/>
      <c r="J4" s="16"/>
      <c r="K4" s="16"/>
      <c r="L4" s="16"/>
      <c r="M4" s="16"/>
      <c r="N4" s="16"/>
      <c r="O4" s="1"/>
      <c r="P4" s="1"/>
      <c r="Q4" s="1"/>
      <c r="R4" s="1"/>
    </row>
    <row r="5" spans="1:18" ht="22.5" customHeight="1" x14ac:dyDescent="0.5">
      <c r="I5" s="55" t="s">
        <v>206</v>
      </c>
      <c r="J5" s="16"/>
      <c r="K5" s="16"/>
      <c r="L5" s="16"/>
      <c r="M5" s="16"/>
      <c r="N5" s="16"/>
      <c r="O5" s="1"/>
      <c r="P5" s="1"/>
      <c r="Q5" s="1"/>
      <c r="R5" s="1"/>
    </row>
    <row r="6" spans="1:18" ht="18.649999999999999" customHeight="1" x14ac:dyDescent="0.35">
      <c r="I6" s="17"/>
      <c r="L6" s="1"/>
      <c r="M6" s="1"/>
      <c r="N6" s="1"/>
      <c r="O6" s="1"/>
      <c r="P6" s="1"/>
      <c r="Q6" s="1"/>
      <c r="R6" s="1"/>
    </row>
    <row r="7" spans="1:18" ht="12" customHeight="1" x14ac:dyDescent="0.35">
      <c r="I7" s="8"/>
      <c r="J7" s="8"/>
      <c r="K7" s="8"/>
      <c r="L7" s="8"/>
      <c r="M7" s="8"/>
      <c r="N7" s="8"/>
      <c r="O7" s="1"/>
      <c r="P7" s="1"/>
      <c r="Q7" s="1"/>
      <c r="R7" s="1"/>
    </row>
    <row r="8" spans="1:18" ht="22.5" customHeight="1" x14ac:dyDescent="0.35">
      <c r="J8" s="8"/>
      <c r="K8" s="8"/>
      <c r="L8" s="8"/>
      <c r="M8" s="8"/>
      <c r="N8" s="8"/>
      <c r="O8" s="1"/>
      <c r="P8" s="1"/>
      <c r="Q8" s="1"/>
      <c r="R8" s="1"/>
    </row>
    <row r="9" spans="1:18" ht="10.9" customHeight="1" x14ac:dyDescent="0.35">
      <c r="I9" s="8"/>
      <c r="J9" s="8"/>
      <c r="K9" s="8"/>
      <c r="L9" s="8"/>
      <c r="M9" s="8"/>
      <c r="N9" s="8"/>
      <c r="O9" s="1"/>
      <c r="P9" s="1"/>
      <c r="Q9" s="1"/>
      <c r="R9" s="1"/>
    </row>
    <row r="10" spans="1:18" ht="12.65" customHeight="1" x14ac:dyDescent="0.35">
      <c r="I10" s="8"/>
      <c r="J10" s="8"/>
      <c r="K10" s="8"/>
      <c r="L10" s="8"/>
      <c r="M10" s="8"/>
      <c r="N10" s="8"/>
      <c r="O10" s="1"/>
      <c r="P10" s="1"/>
      <c r="Q10" s="1"/>
      <c r="R10" s="1"/>
    </row>
    <row r="11" spans="1:18" ht="26" x14ac:dyDescent="0.6">
      <c r="D11" s="53" t="s">
        <v>72</v>
      </c>
      <c r="E11" s="20"/>
      <c r="F11" s="21"/>
      <c r="G11" s="21"/>
      <c r="H11" s="21"/>
      <c r="I11" s="54" t="s">
        <v>86</v>
      </c>
      <c r="J11" s="19"/>
      <c r="K11" s="19"/>
      <c r="L11" s="19"/>
      <c r="M11" s="19"/>
      <c r="N11" s="19"/>
      <c r="O11" s="4"/>
      <c r="P11" s="3"/>
      <c r="Q11" s="3"/>
      <c r="R11" s="3"/>
    </row>
    <row r="12" spans="1:18" ht="16.5" customHeight="1" x14ac:dyDescent="0.45">
      <c r="D12" s="20" t="s">
        <v>73</v>
      </c>
      <c r="E12" s="20"/>
      <c r="F12" s="20"/>
      <c r="G12" s="20"/>
      <c r="H12" s="20"/>
      <c r="I12" s="67" t="s">
        <v>210</v>
      </c>
      <c r="J12" s="67"/>
      <c r="K12" s="67"/>
      <c r="L12" s="67"/>
      <c r="M12" s="67"/>
      <c r="N12" s="67"/>
      <c r="O12" s="1"/>
    </row>
    <row r="13" spans="1:18" ht="16" customHeight="1" x14ac:dyDescent="0.45">
      <c r="D13" s="20" t="s">
        <v>423</v>
      </c>
      <c r="E13" s="20"/>
      <c r="F13" s="20"/>
      <c r="G13" s="20"/>
      <c r="H13" s="19"/>
      <c r="I13" s="67"/>
      <c r="J13" s="67"/>
      <c r="K13" s="67"/>
      <c r="L13" s="67"/>
      <c r="M13" s="67"/>
      <c r="N13" s="67"/>
      <c r="O13" s="1"/>
    </row>
    <row r="14" spans="1:18" s="5" customFormat="1" ht="14.65" customHeight="1" x14ac:dyDescent="0.45">
      <c r="A14" s="1"/>
      <c r="B14" s="1"/>
      <c r="C14" s="1"/>
      <c r="D14" s="22" t="s">
        <v>74</v>
      </c>
      <c r="E14" s="20"/>
      <c r="F14" s="20"/>
      <c r="G14" s="20"/>
      <c r="H14" s="23"/>
      <c r="I14" s="67"/>
      <c r="J14" s="67"/>
      <c r="K14" s="67"/>
      <c r="L14" s="67"/>
      <c r="M14" s="67"/>
      <c r="N14" s="67"/>
      <c r="O14" s="1"/>
    </row>
    <row r="15" spans="1:18" s="5" customFormat="1" ht="19" customHeight="1" x14ac:dyDescent="0.45">
      <c r="A15" s="1"/>
      <c r="B15" s="1"/>
      <c r="C15" s="1"/>
      <c r="D15" s="27" t="s">
        <v>75</v>
      </c>
      <c r="E15" s="25"/>
      <c r="F15" s="20"/>
      <c r="G15" s="20"/>
      <c r="H15" s="24"/>
      <c r="I15" s="67"/>
      <c r="J15" s="67"/>
      <c r="K15" s="67"/>
      <c r="L15" s="67"/>
      <c r="M15" s="67"/>
      <c r="N15" s="67"/>
      <c r="O15" s="1"/>
    </row>
    <row r="16" spans="1:18" s="5" customFormat="1" ht="16.5" customHeight="1" x14ac:dyDescent="0.45">
      <c r="A16" s="1"/>
      <c r="B16" s="1"/>
      <c r="C16" s="1"/>
      <c r="D16" s="26"/>
      <c r="E16" s="20"/>
      <c r="F16" s="20"/>
      <c r="G16" s="20"/>
      <c r="H16" s="24"/>
      <c r="O16" s="1"/>
    </row>
    <row r="17" spans="1:15" s="5" customFormat="1" ht="15.65" customHeight="1" x14ac:dyDescent="0.45">
      <c r="A17" s="1"/>
      <c r="B17" s="1"/>
      <c r="C17" s="1"/>
      <c r="D17" s="20" t="s">
        <v>76</v>
      </c>
      <c r="E17" s="20"/>
      <c r="F17" s="25"/>
      <c r="G17" s="25"/>
      <c r="H17" s="24"/>
      <c r="I17" s="67" t="s">
        <v>211</v>
      </c>
      <c r="J17" s="67"/>
      <c r="K17" s="67"/>
      <c r="L17" s="67"/>
      <c r="M17" s="67"/>
      <c r="N17" s="67"/>
      <c r="O17" s="1"/>
    </row>
    <row r="18" spans="1:15" s="5" customFormat="1" ht="15.75" customHeight="1" x14ac:dyDescent="0.45">
      <c r="A18" s="1"/>
      <c r="B18" s="1"/>
      <c r="C18" s="1"/>
      <c r="D18" s="20" t="s">
        <v>77</v>
      </c>
      <c r="E18" s="20"/>
      <c r="F18" s="20"/>
      <c r="G18" s="20"/>
      <c r="H18" s="24"/>
      <c r="I18" s="67"/>
      <c r="J18" s="67"/>
      <c r="K18" s="67"/>
      <c r="L18" s="67"/>
      <c r="M18" s="67"/>
      <c r="N18" s="67"/>
      <c r="O18" s="1"/>
    </row>
    <row r="19" spans="1:15" s="5" customFormat="1" ht="15.75" customHeight="1" x14ac:dyDescent="0.45">
      <c r="A19" s="1"/>
      <c r="B19" s="1"/>
      <c r="C19" s="1"/>
      <c r="D19" s="22" t="s">
        <v>78</v>
      </c>
      <c r="E19" s="20"/>
      <c r="F19" s="20"/>
      <c r="G19" s="20"/>
      <c r="H19" s="24"/>
      <c r="O19" s="1"/>
    </row>
    <row r="20" spans="1:15" s="5" customFormat="1" ht="15.75" customHeight="1" x14ac:dyDescent="0.45">
      <c r="A20" s="1"/>
      <c r="B20" s="1"/>
      <c r="C20" s="1"/>
      <c r="D20" s="27" t="s">
        <v>79</v>
      </c>
      <c r="E20" s="25"/>
      <c r="F20" s="20"/>
      <c r="G20" s="20"/>
      <c r="H20" s="24"/>
      <c r="I20" s="67" t="s">
        <v>422</v>
      </c>
      <c r="J20" s="67"/>
      <c r="K20" s="67"/>
      <c r="L20" s="67"/>
      <c r="M20" s="67"/>
      <c r="N20" s="67"/>
      <c r="O20" s="1"/>
    </row>
    <row r="21" spans="1:15" s="5" customFormat="1" ht="15.75" customHeight="1" x14ac:dyDescent="0.45">
      <c r="A21" s="1"/>
      <c r="B21" s="1"/>
      <c r="C21" s="1"/>
      <c r="D21" s="20"/>
      <c r="E21" s="20"/>
      <c r="F21" s="20"/>
      <c r="G21" s="20"/>
      <c r="H21" s="24"/>
      <c r="I21" s="67"/>
      <c r="J21" s="67"/>
      <c r="K21" s="67"/>
      <c r="L21" s="67"/>
      <c r="M21" s="67"/>
      <c r="N21" s="67"/>
      <c r="O21" s="1"/>
    </row>
    <row r="22" spans="1:15" s="5" customFormat="1" ht="15.75" customHeight="1" x14ac:dyDescent="0.45">
      <c r="A22" s="1"/>
      <c r="B22" s="1"/>
      <c r="C22" s="1"/>
      <c r="D22" s="30" t="s">
        <v>80</v>
      </c>
      <c r="E22" s="30"/>
      <c r="F22" s="25"/>
      <c r="G22" s="25"/>
      <c r="H22" s="24"/>
      <c r="I22" s="67"/>
      <c r="J22" s="67"/>
      <c r="K22" s="67"/>
      <c r="L22" s="67"/>
      <c r="M22" s="67"/>
      <c r="N22" s="67"/>
      <c r="O22" s="1"/>
    </row>
    <row r="23" spans="1:15" s="5" customFormat="1" ht="15.75" customHeight="1" x14ac:dyDescent="0.45">
      <c r="A23" s="1"/>
      <c r="B23" s="1"/>
      <c r="C23" s="1"/>
      <c r="D23" s="30" t="s">
        <v>81</v>
      </c>
      <c r="E23" s="30"/>
      <c r="F23" s="20"/>
      <c r="G23" s="20"/>
      <c r="H23" s="24"/>
      <c r="O23" s="1"/>
    </row>
    <row r="24" spans="1:15" s="5" customFormat="1" ht="15.75" customHeight="1" x14ac:dyDescent="0.45">
      <c r="A24" s="1"/>
      <c r="B24" s="1"/>
      <c r="C24" s="1"/>
      <c r="D24" s="30" t="s">
        <v>82</v>
      </c>
      <c r="E24" s="30"/>
      <c r="F24" s="30"/>
      <c r="G24" s="20"/>
      <c r="H24" s="24"/>
      <c r="N24" s="32"/>
      <c r="O24" s="1"/>
    </row>
    <row r="25" spans="1:15" s="5" customFormat="1" ht="15.75" customHeight="1" x14ac:dyDescent="0.45">
      <c r="A25" s="1"/>
      <c r="B25" s="1"/>
      <c r="C25" s="1"/>
      <c r="D25" s="23" t="s">
        <v>83</v>
      </c>
      <c r="E25" s="25"/>
      <c r="F25" s="30"/>
      <c r="G25" s="20"/>
      <c r="H25" s="24"/>
      <c r="I25" s="32"/>
      <c r="J25" s="32"/>
      <c r="K25" s="32"/>
      <c r="L25" s="32"/>
      <c r="M25" s="32"/>
      <c r="N25" s="32"/>
      <c r="O25" s="1"/>
    </row>
    <row r="26" spans="1:15" s="5" customFormat="1" ht="15.75" customHeight="1" x14ac:dyDescent="0.45">
      <c r="A26" s="1"/>
      <c r="B26" s="1"/>
      <c r="C26" s="1"/>
      <c r="D26" s="23" t="s">
        <v>84</v>
      </c>
      <c r="E26" s="25"/>
      <c r="F26" s="30"/>
      <c r="G26" s="20"/>
      <c r="H26" s="24"/>
      <c r="I26" s="67" t="s">
        <v>207</v>
      </c>
      <c r="J26" s="67"/>
      <c r="K26" s="67"/>
      <c r="L26" s="67"/>
      <c r="M26" s="67"/>
      <c r="N26" s="32"/>
      <c r="O26" s="1"/>
    </row>
    <row r="27" spans="1:15" s="5" customFormat="1" ht="15.75" customHeight="1" x14ac:dyDescent="0.35">
      <c r="A27" s="1"/>
      <c r="B27" s="1"/>
      <c r="C27" s="1"/>
      <c r="F27" s="7"/>
      <c r="G27" s="7"/>
      <c r="H27" s="6"/>
      <c r="I27" s="18"/>
      <c r="J27" s="18"/>
      <c r="K27" s="18"/>
      <c r="L27" s="18"/>
      <c r="M27" s="18"/>
      <c r="N27" s="18"/>
      <c r="O27" s="1"/>
    </row>
    <row r="28" spans="1:15" s="5" customFormat="1" ht="15.75" customHeight="1" x14ac:dyDescent="0.35">
      <c r="A28" s="1"/>
      <c r="B28" s="1"/>
      <c r="C28" s="1"/>
      <c r="F28" s="7"/>
      <c r="G28" s="7"/>
      <c r="H28" s="6"/>
      <c r="O28" s="1"/>
    </row>
    <row r="29" spans="1:15" s="5" customFormat="1" ht="15.75" customHeight="1" x14ac:dyDescent="0.35">
      <c r="A29" s="1"/>
      <c r="B29" s="1"/>
      <c r="C29" s="1"/>
      <c r="D29" s="7"/>
      <c r="E29" s="7"/>
      <c r="F29" s="7"/>
      <c r="G29" s="7"/>
      <c r="H29" s="6"/>
      <c r="O29" s="1"/>
    </row>
    <row r="30" spans="1:15" s="5" customFormat="1" ht="15.75" customHeight="1" x14ac:dyDescent="0.35">
      <c r="A30" s="1"/>
      <c r="B30" s="1"/>
      <c r="C30" s="1"/>
      <c r="D30" s="7"/>
      <c r="E30" s="7"/>
      <c r="F30" s="7"/>
      <c r="G30" s="7"/>
      <c r="H30" s="6"/>
      <c r="O30" s="1"/>
    </row>
    <row r="31" spans="1:15" s="5" customFormat="1" ht="15.75" customHeight="1" x14ac:dyDescent="0.35">
      <c r="A31" s="1"/>
      <c r="B31" s="1"/>
      <c r="C31" s="1"/>
      <c r="D31" s="7"/>
      <c r="E31" s="7"/>
      <c r="F31" s="7"/>
      <c r="G31" s="7"/>
      <c r="H31" s="6"/>
      <c r="O31" s="1"/>
    </row>
    <row r="32" spans="1:15" s="5" customFormat="1" ht="15.75" customHeight="1" x14ac:dyDescent="0.35">
      <c r="A32" s="1"/>
      <c r="B32" s="1"/>
      <c r="C32" s="1"/>
      <c r="D32" s="7"/>
      <c r="E32" s="7"/>
      <c r="F32" s="7"/>
      <c r="G32" s="7"/>
      <c r="H32" s="6"/>
      <c r="O32" s="1"/>
    </row>
    <row r="33" spans="1:15" s="5" customFormat="1" ht="15.75" customHeight="1" x14ac:dyDescent="0.35">
      <c r="A33" s="1"/>
      <c r="B33" s="1"/>
      <c r="C33" s="1"/>
      <c r="D33" s="7"/>
      <c r="E33" s="7"/>
      <c r="F33" s="7"/>
      <c r="G33" s="7"/>
      <c r="H33" s="6"/>
      <c r="I33" s="28"/>
      <c r="J33" s="28"/>
      <c r="K33" s="28"/>
      <c r="L33" s="28"/>
      <c r="M33" s="28"/>
      <c r="N33" s="29"/>
      <c r="O33" s="1"/>
    </row>
    <row r="34" spans="1:15" s="5" customFormat="1" ht="15.75" customHeight="1" x14ac:dyDescent="0.35">
      <c r="A34" s="1"/>
      <c r="B34" s="1"/>
      <c r="C34" s="1"/>
      <c r="D34"/>
      <c r="E34" s="7"/>
      <c r="F34" s="7"/>
      <c r="G34" s="7"/>
      <c r="H34" s="6"/>
      <c r="I34" s="31"/>
      <c r="J34" s="31"/>
      <c r="K34" s="31"/>
      <c r="L34" s="31"/>
      <c r="M34" s="31"/>
      <c r="N34" s="31"/>
      <c r="O34" s="1"/>
    </row>
    <row r="35" spans="1:15" s="5" customFormat="1" ht="15.75" customHeight="1" x14ac:dyDescent="0.35">
      <c r="A35" s="1"/>
      <c r="B35" s="1"/>
      <c r="C35" s="1"/>
      <c r="D35" s="7"/>
      <c r="E35" s="7"/>
      <c r="F35" s="7"/>
      <c r="G35" s="7"/>
      <c r="H35" s="6"/>
      <c r="N35" s="32"/>
      <c r="O35" s="8"/>
    </row>
    <row r="36" spans="1:15" s="5" customFormat="1" ht="15.75" customHeight="1" x14ac:dyDescent="0.35">
      <c r="A36" s="1"/>
      <c r="B36" s="1"/>
      <c r="C36" s="1"/>
      <c r="D36" s="7"/>
      <c r="E36" s="7"/>
      <c r="F36" s="7"/>
      <c r="G36" s="7"/>
      <c r="H36" s="6"/>
      <c r="I36" s="10"/>
      <c r="J36" s="10"/>
      <c r="K36" s="10"/>
      <c r="L36" s="10"/>
      <c r="M36" s="10"/>
      <c r="N36" s="10"/>
      <c r="O36" s="8"/>
    </row>
    <row r="37" spans="1:15" s="5" customFormat="1" ht="15.65" customHeight="1" x14ac:dyDescent="0.35">
      <c r="A37" s="1"/>
      <c r="B37" s="1"/>
      <c r="C37" s="1"/>
      <c r="D37" s="7"/>
      <c r="E37" s="7"/>
      <c r="F37" s="7"/>
      <c r="G37" s="7"/>
      <c r="H37" s="6"/>
      <c r="I37" s="10"/>
      <c r="J37" s="10"/>
      <c r="K37" s="10"/>
      <c r="L37" s="10"/>
      <c r="M37" s="10"/>
      <c r="N37" s="10"/>
      <c r="O37" s="8"/>
    </row>
    <row r="38" spans="1:15" s="5" customFormat="1" ht="14.5" customHeight="1" x14ac:dyDescent="0.35">
      <c r="A38" s="1"/>
      <c r="B38" s="1"/>
      <c r="C38" s="1"/>
      <c r="D38" s="7"/>
      <c r="E38" s="7"/>
      <c r="F38" s="7"/>
      <c r="G38" s="7"/>
      <c r="H38" s="6"/>
      <c r="I38" s="10"/>
      <c r="J38" s="10"/>
      <c r="K38" s="10"/>
      <c r="L38" s="10"/>
      <c r="M38" s="10"/>
      <c r="N38" s="10"/>
      <c r="O38" s="8"/>
    </row>
    <row r="39" spans="1:15" s="5" customFormat="1" ht="15.75" customHeight="1" x14ac:dyDescent="0.35">
      <c r="A39" s="1"/>
      <c r="B39" s="1"/>
      <c r="C39" s="1"/>
      <c r="D39" s="7"/>
      <c r="E39" s="7"/>
      <c r="F39" s="7"/>
      <c r="G39" s="7"/>
      <c r="H39" s="1"/>
      <c r="I39" s="10"/>
      <c r="J39" s="10"/>
      <c r="K39" s="10"/>
      <c r="L39" s="10"/>
      <c r="M39" s="10"/>
      <c r="N39" s="10"/>
      <c r="O39" s="8"/>
    </row>
    <row r="40" spans="1:15" s="5" customFormat="1" ht="13" customHeight="1" x14ac:dyDescent="0.35">
      <c r="A40" s="1"/>
      <c r="B40" s="1"/>
      <c r="C40" s="1"/>
      <c r="D40" s="7"/>
      <c r="E40" s="7"/>
      <c r="F40" s="7"/>
      <c r="G40" s="7"/>
      <c r="H40" s="1"/>
      <c r="I40" s="8"/>
      <c r="J40" s="8"/>
      <c r="K40" s="8"/>
      <c r="L40" s="8"/>
      <c r="M40" s="8"/>
      <c r="N40" s="8"/>
      <c r="O40" s="8"/>
    </row>
    <row r="41" spans="1:15" s="5" customFormat="1" ht="15.75" customHeight="1" x14ac:dyDescent="0.35">
      <c r="A41" s="1"/>
      <c r="B41" s="1"/>
      <c r="C41" s="1"/>
      <c r="D41" s="7"/>
      <c r="E41" s="7"/>
      <c r="F41" s="7"/>
      <c r="G41" s="7"/>
      <c r="H41" s="1"/>
      <c r="I41" s="1"/>
      <c r="J41" s="1"/>
      <c r="K41" s="1"/>
      <c r="O41" s="8"/>
    </row>
    <row r="42" spans="1:15" s="5" customFormat="1" ht="15.75" customHeight="1" x14ac:dyDescent="0.35">
      <c r="A42" s="1"/>
      <c r="B42" s="1"/>
      <c r="C42" s="1"/>
      <c r="D42" s="7"/>
      <c r="E42" s="7"/>
      <c r="F42" s="7"/>
      <c r="G42" s="7"/>
      <c r="H42" s="1"/>
      <c r="I42" s="68"/>
      <c r="J42" s="68"/>
      <c r="K42" s="68"/>
      <c r="L42" s="68"/>
      <c r="M42" s="68"/>
      <c r="N42" s="68"/>
      <c r="O42" s="8"/>
    </row>
    <row r="43" spans="1:15" s="5" customFormat="1" ht="15.75" customHeight="1" x14ac:dyDescent="0.35">
      <c r="A43" s="1"/>
      <c r="B43" s="1"/>
      <c r="C43" s="1"/>
      <c r="D43" s="7"/>
      <c r="E43" s="7"/>
      <c r="F43" s="7"/>
      <c r="G43" s="7"/>
      <c r="H43" s="1"/>
      <c r="I43" s="68"/>
      <c r="J43" s="68"/>
      <c r="K43" s="68"/>
      <c r="L43" s="68"/>
      <c r="M43" s="68"/>
      <c r="N43" s="68"/>
      <c r="O43" s="1"/>
    </row>
    <row r="44" spans="1:15" s="5" customFormat="1" ht="15.75" customHeight="1" x14ac:dyDescent="0.35">
      <c r="A44" s="1"/>
      <c r="B44" s="1"/>
      <c r="C44" s="1"/>
      <c r="D44" s="7"/>
      <c r="E44" s="7"/>
      <c r="F44" s="7"/>
      <c r="G44" s="7"/>
      <c r="H44" s="1"/>
      <c r="I44" s="68"/>
      <c r="J44" s="68"/>
      <c r="K44" s="68"/>
      <c r="L44" s="68"/>
      <c r="M44" s="68"/>
      <c r="N44" s="68"/>
      <c r="O44" s="1"/>
    </row>
    <row r="45" spans="1:15" s="5" customFormat="1" ht="15.75" customHeight="1" x14ac:dyDescent="0.35">
      <c r="A45" s="1"/>
      <c r="B45" s="1"/>
      <c r="C45" s="1"/>
      <c r="D45" s="7"/>
      <c r="E45" s="7"/>
      <c r="F45" s="7"/>
      <c r="G45" s="7"/>
      <c r="H45" s="1"/>
      <c r="I45" s="68"/>
      <c r="J45" s="68"/>
      <c r="K45" s="68"/>
      <c r="L45" s="68"/>
      <c r="M45" s="68"/>
      <c r="N45" s="68"/>
      <c r="O45" s="1"/>
    </row>
    <row r="46" spans="1:15" s="5" customFormat="1" ht="15.75" customHeight="1" x14ac:dyDescent="0.35">
      <c r="A46" s="1"/>
      <c r="B46" s="1"/>
      <c r="C46" s="1"/>
      <c r="D46" s="7"/>
      <c r="E46" s="7"/>
      <c r="F46" s="7"/>
      <c r="G46" s="7"/>
      <c r="H46" s="6"/>
      <c r="I46" s="68"/>
      <c r="J46" s="68"/>
      <c r="K46" s="68"/>
      <c r="L46" s="68"/>
      <c r="M46" s="68"/>
      <c r="N46" s="68"/>
      <c r="O46" s="1"/>
    </row>
    <row r="47" spans="1:15" s="5" customFormat="1" ht="15.75" customHeight="1" x14ac:dyDescent="0.35">
      <c r="A47" s="1"/>
      <c r="B47" s="1"/>
      <c r="C47" s="1"/>
      <c r="D47" s="7"/>
      <c r="E47" s="7"/>
      <c r="F47" s="7"/>
      <c r="G47" s="7"/>
      <c r="H47" s="6"/>
      <c r="I47" s="9"/>
      <c r="J47" s="9"/>
      <c r="K47" s="9"/>
      <c r="L47" s="9"/>
      <c r="M47" s="9"/>
      <c r="N47" s="9"/>
      <c r="O47" s="1"/>
    </row>
    <row r="48" spans="1:15" s="5" customFormat="1" ht="15.75" customHeight="1" x14ac:dyDescent="0.35">
      <c r="A48" s="1"/>
      <c r="B48" s="1"/>
      <c r="C48" s="1"/>
      <c r="D48" s="7"/>
      <c r="E48" s="7"/>
      <c r="F48" s="7"/>
      <c r="G48" s="7"/>
      <c r="H48" s="6"/>
      <c r="I48" s="64"/>
      <c r="J48" s="64"/>
      <c r="K48" s="64"/>
      <c r="L48" s="64"/>
      <c r="M48" s="64"/>
      <c r="N48" s="10"/>
      <c r="O48" s="1"/>
    </row>
    <row r="49" spans="1:15" s="5" customFormat="1" ht="15.75" hidden="1" customHeight="1" x14ac:dyDescent="0.35">
      <c r="A49" s="1"/>
      <c r="B49" s="1"/>
      <c r="C49" s="1"/>
      <c r="D49" s="7"/>
      <c r="E49" s="7"/>
      <c r="F49" s="7"/>
      <c r="G49" s="7"/>
      <c r="H49" s="6"/>
      <c r="I49" s="10"/>
      <c r="J49" s="10"/>
      <c r="K49" s="10"/>
      <c r="L49" s="10"/>
      <c r="M49" s="10"/>
      <c r="N49" s="10"/>
      <c r="O49" s="1"/>
    </row>
    <row r="50" spans="1:15" s="5" customFormat="1" ht="15.75" hidden="1" customHeight="1" x14ac:dyDescent="0.35">
      <c r="A50" s="1"/>
      <c r="B50" s="1"/>
      <c r="C50" s="1"/>
      <c r="D50" s="7"/>
      <c r="E50" s="7"/>
      <c r="F50" s="7"/>
      <c r="G50" s="7"/>
      <c r="H50" s="6"/>
      <c r="I50" s="10"/>
      <c r="J50" s="10"/>
      <c r="K50" s="10"/>
      <c r="L50" s="10"/>
      <c r="M50" s="10"/>
      <c r="N50" s="10"/>
      <c r="O50" s="1"/>
    </row>
    <row r="51" spans="1:15" s="5" customFormat="1" ht="15.75" hidden="1" customHeight="1" x14ac:dyDescent="0.35">
      <c r="A51" s="1"/>
      <c r="B51" s="1"/>
      <c r="C51" s="1"/>
      <c r="D51" s="7"/>
      <c r="E51" s="7"/>
      <c r="F51" s="7"/>
      <c r="G51" s="7"/>
      <c r="H51" s="6"/>
      <c r="I51" s="10"/>
      <c r="J51" s="10"/>
      <c r="K51" s="10"/>
      <c r="L51" s="10"/>
      <c r="M51" s="10"/>
      <c r="N51" s="10"/>
      <c r="O51" s="1"/>
    </row>
    <row r="52" spans="1:15" s="5" customFormat="1" ht="15.75" hidden="1" customHeight="1" x14ac:dyDescent="0.35">
      <c r="A52" s="1"/>
      <c r="B52" s="1"/>
      <c r="C52" s="1"/>
      <c r="D52" s="7"/>
      <c r="E52" s="7"/>
      <c r="F52" s="7"/>
      <c r="G52" s="7"/>
      <c r="H52" s="6"/>
      <c r="I52" s="10"/>
      <c r="J52" s="10"/>
      <c r="K52" s="10"/>
      <c r="L52" s="10"/>
      <c r="M52" s="10"/>
      <c r="N52" s="10"/>
      <c r="O52" s="1"/>
    </row>
    <row r="53" spans="1:15" s="5" customFormat="1" ht="15.75" hidden="1" customHeight="1" x14ac:dyDescent="0.35">
      <c r="A53" s="1"/>
      <c r="B53" s="1"/>
      <c r="C53" s="1"/>
      <c r="D53" s="7"/>
      <c r="E53" s="7"/>
      <c r="F53" s="7"/>
      <c r="G53" s="7"/>
      <c r="H53" s="6"/>
      <c r="I53" s="10"/>
      <c r="J53" s="10"/>
      <c r="K53" s="10"/>
      <c r="L53" s="10"/>
      <c r="M53" s="10"/>
      <c r="N53" s="10"/>
      <c r="O53" s="1"/>
    </row>
    <row r="54" spans="1:15" s="5" customFormat="1" ht="15.75" hidden="1" customHeight="1" x14ac:dyDescent="0.35">
      <c r="A54" s="1"/>
      <c r="B54" s="1"/>
      <c r="C54" s="1"/>
      <c r="D54" s="7"/>
      <c r="E54" s="7"/>
      <c r="F54" s="7"/>
      <c r="G54" s="7"/>
      <c r="H54" s="6"/>
      <c r="I54" s="65"/>
      <c r="J54" s="65"/>
      <c r="K54" s="65"/>
      <c r="L54" s="65"/>
      <c r="M54" s="65"/>
      <c r="N54" s="65"/>
      <c r="O54" s="1"/>
    </row>
    <row r="55" spans="1:15" s="5" customFormat="1" ht="15.75" hidden="1" customHeight="1" x14ac:dyDescent="0.35">
      <c r="A55" s="1"/>
      <c r="B55" s="1"/>
      <c r="C55" s="1"/>
      <c r="D55" s="7"/>
      <c r="E55" s="7"/>
      <c r="F55" s="7"/>
      <c r="G55" s="7"/>
      <c r="H55" s="6"/>
      <c r="I55" s="65"/>
      <c r="J55" s="65"/>
      <c r="K55" s="65"/>
      <c r="L55" s="65"/>
      <c r="M55" s="65"/>
      <c r="N55" s="65"/>
      <c r="O55" s="1"/>
    </row>
    <row r="56" spans="1:15" s="5" customFormat="1" ht="15.75" hidden="1" customHeight="1" x14ac:dyDescent="0.35">
      <c r="A56" s="1"/>
      <c r="B56" s="1"/>
      <c r="C56" s="1"/>
      <c r="D56" s="7"/>
      <c r="E56" s="7"/>
      <c r="F56" s="7"/>
      <c r="G56" s="7"/>
      <c r="H56" s="6"/>
      <c r="I56" s="65"/>
      <c r="J56" s="65"/>
      <c r="K56" s="65"/>
      <c r="L56" s="65"/>
      <c r="M56" s="65"/>
      <c r="N56" s="65"/>
      <c r="O56" s="1"/>
    </row>
    <row r="57" spans="1:15" s="5" customFormat="1" ht="15.75" hidden="1" customHeight="1" x14ac:dyDescent="0.35">
      <c r="A57" s="1"/>
      <c r="B57" s="1"/>
      <c r="C57" s="1"/>
      <c r="D57" s="7"/>
      <c r="E57" s="7"/>
      <c r="F57" s="7"/>
      <c r="G57" s="7"/>
      <c r="H57" s="6"/>
      <c r="I57" s="1"/>
      <c r="J57" s="1"/>
      <c r="K57" s="1"/>
      <c r="O57" s="1"/>
    </row>
    <row r="58" spans="1:15" s="5" customFormat="1" ht="15.75" hidden="1" customHeight="1" x14ac:dyDescent="0.35">
      <c r="A58" s="1"/>
      <c r="B58" s="1"/>
      <c r="C58" s="1"/>
      <c r="D58" s="7"/>
      <c r="E58" s="7"/>
      <c r="F58" s="7"/>
      <c r="G58" s="7"/>
      <c r="H58" s="6"/>
      <c r="I58" s="64"/>
      <c r="J58" s="64"/>
      <c r="K58" s="64"/>
      <c r="L58" s="64"/>
      <c r="M58" s="64"/>
      <c r="N58" s="64"/>
      <c r="O58" s="1"/>
    </row>
    <row r="59" spans="1:15" s="5" customFormat="1" ht="15.75" hidden="1" customHeight="1" x14ac:dyDescent="0.35">
      <c r="A59" s="1"/>
      <c r="B59" s="1"/>
      <c r="C59" s="1"/>
      <c r="D59" s="7"/>
      <c r="E59" s="7"/>
      <c r="F59" s="7"/>
      <c r="G59" s="7"/>
      <c r="H59" s="6"/>
      <c r="I59" s="1"/>
      <c r="J59" s="1"/>
      <c r="K59" s="1"/>
      <c r="O59" s="1"/>
    </row>
    <row r="60" spans="1:15" s="5" customFormat="1" ht="21" hidden="1" customHeight="1" x14ac:dyDescent="0.35">
      <c r="A60" s="1"/>
      <c r="B60" s="1"/>
      <c r="C60" s="1"/>
      <c r="D60" s="7"/>
      <c r="E60" s="7"/>
      <c r="F60" s="7"/>
      <c r="G60" s="7"/>
      <c r="H60" s="6"/>
      <c r="I60" s="1"/>
      <c r="J60" s="1"/>
      <c r="K60" s="1"/>
      <c r="L60" s="1"/>
      <c r="M60" s="1"/>
      <c r="O60" s="1"/>
    </row>
    <row r="61" spans="1:15" s="5" customFormat="1" ht="17.149999999999999" hidden="1" customHeight="1" x14ac:dyDescent="0.35">
      <c r="A61" s="1"/>
      <c r="B61" s="1"/>
      <c r="C61" s="1"/>
      <c r="D61" s="7"/>
      <c r="E61" s="7"/>
      <c r="F61" s="7"/>
      <c r="G61" s="7"/>
      <c r="H61" s="6"/>
      <c r="I61" s="1"/>
      <c r="J61" s="1"/>
      <c r="K61" s="1"/>
      <c r="O61" s="1"/>
    </row>
    <row r="62" spans="1:15" ht="15.75" hidden="1" customHeight="1" x14ac:dyDescent="0.35">
      <c r="D62" s="7"/>
      <c r="E62" s="7"/>
      <c r="F62" s="7"/>
      <c r="G62" s="7"/>
      <c r="H62" s="6"/>
      <c r="I62" s="11"/>
      <c r="J62" s="11"/>
      <c r="K62" s="11"/>
      <c r="L62" s="11"/>
      <c r="M62" s="11"/>
      <c r="N62" s="12"/>
      <c r="O62" s="1"/>
    </row>
    <row r="63" spans="1:15" ht="15.75" hidden="1" customHeight="1" x14ac:dyDescent="0.35">
      <c r="D63" s="7"/>
      <c r="E63" s="7"/>
      <c r="F63" s="7"/>
      <c r="G63" s="7"/>
      <c r="H63" s="6"/>
      <c r="O63" s="1"/>
    </row>
    <row r="64" spans="1:15" ht="15.75" hidden="1" customHeight="1" x14ac:dyDescent="0.35">
      <c r="D64" s="7"/>
      <c r="E64" s="7"/>
      <c r="F64" s="7"/>
      <c r="G64" s="7"/>
      <c r="H64" s="6"/>
      <c r="I64" s="66"/>
      <c r="J64" s="66"/>
      <c r="K64" s="66"/>
      <c r="L64" s="66"/>
      <c r="M64" s="66"/>
      <c r="N64" s="13"/>
      <c r="O64" s="1"/>
    </row>
    <row r="65" spans="4:18" ht="15.75" hidden="1" customHeight="1" x14ac:dyDescent="0.35">
      <c r="H65" s="6"/>
      <c r="N65" s="12"/>
      <c r="O65" s="1"/>
      <c r="P65" s="1"/>
      <c r="Q65" s="1"/>
      <c r="R65" s="1"/>
    </row>
    <row r="66" spans="4:18" ht="15.75" hidden="1" customHeight="1" x14ac:dyDescent="0.35">
      <c r="I66" s="11"/>
      <c r="J66" s="11"/>
      <c r="K66" s="11"/>
      <c r="L66" s="11"/>
      <c r="M66" s="11"/>
      <c r="N66" s="12"/>
      <c r="O66" s="1"/>
      <c r="P66" s="1"/>
      <c r="Q66" s="1"/>
      <c r="R66" s="1"/>
    </row>
    <row r="67" spans="4:18" ht="13.15" hidden="1" customHeight="1" x14ac:dyDescent="0.35">
      <c r="I67" s="11"/>
      <c r="J67" s="11"/>
      <c r="K67" s="11"/>
      <c r="L67" s="11"/>
      <c r="M67" s="11"/>
      <c r="N67" s="12"/>
      <c r="O67" s="1"/>
    </row>
    <row r="68" spans="4:18" ht="13.15" hidden="1" customHeight="1" x14ac:dyDescent="0.35">
      <c r="H68" s="6"/>
      <c r="I68" s="11"/>
      <c r="J68" s="11"/>
      <c r="K68" s="11"/>
      <c r="L68" s="11"/>
      <c r="M68" s="11"/>
      <c r="N68" s="12"/>
      <c r="O68" s="1"/>
    </row>
    <row r="69" spans="4:18" ht="13.15" hidden="1" customHeight="1" x14ac:dyDescent="0.35">
      <c r="D69" s="14" t="s">
        <v>85</v>
      </c>
      <c r="E69" s="14"/>
      <c r="F69" s="14"/>
      <c r="G69" s="14"/>
      <c r="H69" s="6"/>
      <c r="L69" s="1"/>
      <c r="M69" s="1"/>
      <c r="N69" s="1"/>
      <c r="O69" s="1"/>
    </row>
    <row r="70" spans="4:18" ht="16.5" hidden="1" customHeight="1" x14ac:dyDescent="0.35">
      <c r="L70" s="1"/>
      <c r="M70" s="1"/>
      <c r="N70" s="1"/>
      <c r="O70" s="1"/>
    </row>
    <row r="71" spans="4:18" ht="16.5" hidden="1" customHeight="1" x14ac:dyDescent="0.35">
      <c r="L71" s="1"/>
      <c r="M71" s="1"/>
      <c r="N71" s="1"/>
      <c r="O71" s="1"/>
    </row>
    <row r="72" spans="4:18" ht="16.5" hidden="1" customHeight="1" x14ac:dyDescent="0.35"/>
    <row r="73" spans="4:18" ht="16.5" hidden="1" customHeight="1" x14ac:dyDescent="0.35"/>
    <row r="74" spans="4:18" ht="16.5" hidden="1" customHeight="1" x14ac:dyDescent="0.35"/>
    <row r="75" spans="4:18" ht="16.5" hidden="1" customHeight="1" x14ac:dyDescent="0.35"/>
    <row r="76" spans="4:18" ht="16.5" hidden="1" customHeight="1" x14ac:dyDescent="0.35"/>
    <row r="77" spans="4:18" ht="16.5" hidden="1" customHeight="1" x14ac:dyDescent="0.35"/>
    <row r="78" spans="4:18" ht="16.5" hidden="1" customHeight="1" x14ac:dyDescent="0.35"/>
    <row r="79" spans="4:18" ht="16.5" hidden="1" customHeight="1" x14ac:dyDescent="0.35"/>
    <row r="80" spans="4:18" ht="16.5" hidden="1" customHeight="1" x14ac:dyDescent="0.35"/>
    <row r="81" ht="16.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sheetData>
  <dataConsolidate link="1"/>
  <mergeCells count="9">
    <mergeCell ref="I48:M48"/>
    <mergeCell ref="I54:N56"/>
    <mergeCell ref="I58:N58"/>
    <mergeCell ref="I64:M64"/>
    <mergeCell ref="I12:N15"/>
    <mergeCell ref="I17:N18"/>
    <mergeCell ref="I26:M26"/>
    <mergeCell ref="I42:N46"/>
    <mergeCell ref="I20:N22"/>
  </mergeCells>
  <hyperlinks>
    <hyperlink ref="D15" r:id="rId1" xr:uid="{B05051FC-6ACD-481B-B560-A4726088387F}"/>
    <hyperlink ref="D20" r:id="rId2" xr:uid="{D0F97E69-8597-4304-B53B-769AB2DB8ABC}"/>
    <hyperlink ref="D25" r:id="rId3" xr:uid="{63C9318E-EEE8-4678-9704-F1456CCBB540}"/>
    <hyperlink ref="D26" r:id="rId4" xr:uid="{1D057FCE-DAF9-41F3-9675-C03CEF0486C1}"/>
  </hyperlinks>
  <pageMargins left="0.7" right="0.7" top="0.75" bottom="0.75" header="0.3" footer="0.3"/>
  <pageSetup paperSize="9" scale="70" fitToHeight="0"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BCEC-0F89-46F6-B172-06EA92475FEF}">
  <dimension ref="A1:Q134"/>
  <sheetViews>
    <sheetView tabSelected="1" zoomScaleNormal="100" workbookViewId="0">
      <pane ySplit="3" topLeftCell="A4" activePane="bottomLeft" state="frozen"/>
      <selection pane="bottomLeft" activeCell="C30" sqref="C30"/>
    </sheetView>
  </sheetViews>
  <sheetFormatPr defaultColWidth="0" defaultRowHeight="16.5" zeroHeight="1" x14ac:dyDescent="0.45"/>
  <cols>
    <col min="1" max="1" width="7.54296875" style="35" bestFit="1" customWidth="1"/>
    <col min="2" max="2" width="13.81640625" style="34" customWidth="1"/>
    <col min="3" max="3" width="95.1796875" style="36" customWidth="1"/>
    <col min="4" max="6" width="37.7265625" style="36" customWidth="1"/>
    <col min="7" max="7" width="72.26953125" style="36" customWidth="1"/>
    <col min="8" max="8" width="16.81640625" style="36" customWidth="1"/>
    <col min="9" max="9" width="21.1796875" style="20" bestFit="1" customWidth="1"/>
    <col min="10" max="10" width="10.1796875" style="36" hidden="1" customWidth="1"/>
    <col min="11" max="17" width="0" style="36" hidden="1" customWidth="1"/>
    <col min="18" max="16384" width="9.1796875" style="36" hidden="1"/>
  </cols>
  <sheetData>
    <row r="1" spans="1:9" s="51" customFormat="1" ht="25" x14ac:dyDescent="0.5">
      <c r="A1" s="55" t="s">
        <v>209</v>
      </c>
      <c r="C1" s="55"/>
      <c r="D1" s="55"/>
      <c r="E1" s="55"/>
      <c r="F1" s="55"/>
      <c r="G1" s="55"/>
      <c r="H1" s="55"/>
      <c r="I1" s="55"/>
    </row>
    <row r="2" spans="1:9" s="51" customFormat="1" ht="15" customHeight="1" x14ac:dyDescent="0.5">
      <c r="A2" s="52"/>
      <c r="B2" s="52"/>
      <c r="C2" s="52"/>
      <c r="D2" s="52"/>
      <c r="E2" s="52"/>
      <c r="F2" s="52"/>
      <c r="G2" s="52"/>
      <c r="H2" s="52"/>
      <c r="I2" s="52"/>
    </row>
    <row r="3" spans="1:9" ht="17" thickBot="1" x14ac:dyDescent="0.5">
      <c r="A3" s="39" t="s">
        <v>182</v>
      </c>
      <c r="B3" s="37" t="s">
        <v>225</v>
      </c>
      <c r="C3" s="38" t="s">
        <v>371</v>
      </c>
      <c r="D3" s="38" t="s">
        <v>242</v>
      </c>
      <c r="E3" s="38" t="s">
        <v>212</v>
      </c>
      <c r="F3" s="38" t="s">
        <v>180</v>
      </c>
      <c r="G3" s="38" t="s">
        <v>181</v>
      </c>
      <c r="H3" s="38" t="s">
        <v>226</v>
      </c>
      <c r="I3" s="38" t="s">
        <v>179</v>
      </c>
    </row>
    <row r="4" spans="1:9" x14ac:dyDescent="0.45">
      <c r="A4" s="62">
        <v>2025</v>
      </c>
      <c r="B4" s="62" t="s">
        <v>214</v>
      </c>
      <c r="C4" s="61" t="s">
        <v>427</v>
      </c>
      <c r="D4" s="62" t="s">
        <v>89</v>
      </c>
      <c r="E4" s="62" t="s">
        <v>89</v>
      </c>
      <c r="F4" s="62" t="s">
        <v>110</v>
      </c>
      <c r="G4" s="62" t="s">
        <v>336</v>
      </c>
      <c r="H4" s="62" t="s">
        <v>88</v>
      </c>
      <c r="I4" s="62" t="s">
        <v>89</v>
      </c>
    </row>
    <row r="5" spans="1:9" x14ac:dyDescent="0.45">
      <c r="A5" s="41">
        <v>2025</v>
      </c>
      <c r="B5" s="41" t="s">
        <v>216</v>
      </c>
      <c r="C5" s="57" t="s">
        <v>424</v>
      </c>
      <c r="D5" s="44" t="s">
        <v>425</v>
      </c>
      <c r="E5" s="44" t="s">
        <v>229</v>
      </c>
      <c r="F5" s="41" t="s">
        <v>114</v>
      </c>
      <c r="G5" s="43" t="s">
        <v>426</v>
      </c>
      <c r="H5" s="44" t="s">
        <v>88</v>
      </c>
      <c r="I5" s="44" t="s">
        <v>416</v>
      </c>
    </row>
    <row r="6" spans="1:9" x14ac:dyDescent="0.45">
      <c r="A6" s="62">
        <v>2025</v>
      </c>
      <c r="B6" s="62" t="s">
        <v>222</v>
      </c>
      <c r="C6" s="61" t="s">
        <v>414</v>
      </c>
      <c r="D6" s="20" t="s">
        <v>415</v>
      </c>
      <c r="E6" s="20" t="s">
        <v>237</v>
      </c>
      <c r="F6" s="20" t="s">
        <v>114</v>
      </c>
      <c r="G6" s="20" t="s">
        <v>417</v>
      </c>
      <c r="H6" s="20" t="s">
        <v>88</v>
      </c>
      <c r="I6" s="20" t="s">
        <v>428</v>
      </c>
    </row>
    <row r="7" spans="1:9" x14ac:dyDescent="0.45">
      <c r="A7" s="41">
        <v>2025</v>
      </c>
      <c r="B7" s="41" t="s">
        <v>217</v>
      </c>
      <c r="C7" s="57" t="s">
        <v>413</v>
      </c>
      <c r="D7" s="41" t="s">
        <v>395</v>
      </c>
      <c r="E7" s="41" t="s">
        <v>395</v>
      </c>
      <c r="F7" s="41" t="s">
        <v>114</v>
      </c>
      <c r="G7" s="43" t="s">
        <v>397</v>
      </c>
      <c r="H7" s="44" t="s">
        <v>88</v>
      </c>
      <c r="I7" s="44" t="s">
        <v>396</v>
      </c>
    </row>
    <row r="8" spans="1:9" x14ac:dyDescent="0.45">
      <c r="A8" s="47">
        <v>2024</v>
      </c>
      <c r="B8" s="45" t="s">
        <v>220</v>
      </c>
      <c r="C8" s="61" t="s">
        <v>399</v>
      </c>
      <c r="D8" s="46" t="s">
        <v>89</v>
      </c>
      <c r="E8" s="46" t="s">
        <v>89</v>
      </c>
      <c r="F8" s="46" t="s">
        <v>400</v>
      </c>
      <c r="G8" s="46" t="s">
        <v>401</v>
      </c>
      <c r="H8" s="20" t="s">
        <v>88</v>
      </c>
      <c r="I8" s="20" t="s">
        <v>89</v>
      </c>
    </row>
    <row r="9" spans="1:9" x14ac:dyDescent="0.45">
      <c r="A9" s="42">
        <v>2024</v>
      </c>
      <c r="B9" s="40" t="s">
        <v>221</v>
      </c>
      <c r="C9" s="57" t="s">
        <v>398</v>
      </c>
      <c r="D9" s="41" t="s">
        <v>395</v>
      </c>
      <c r="E9" s="41" t="s">
        <v>395</v>
      </c>
      <c r="F9" s="41" t="s">
        <v>114</v>
      </c>
      <c r="G9" s="43" t="s">
        <v>397</v>
      </c>
      <c r="H9" s="44" t="s">
        <v>88</v>
      </c>
      <c r="I9" s="44" t="s">
        <v>396</v>
      </c>
    </row>
    <row r="10" spans="1:9" x14ac:dyDescent="0.45">
      <c r="A10" s="47">
        <v>2024</v>
      </c>
      <c r="B10" s="45" t="s">
        <v>221</v>
      </c>
      <c r="C10" s="61" t="s">
        <v>391</v>
      </c>
      <c r="D10" s="46" t="s">
        <v>394</v>
      </c>
      <c r="E10" s="46" t="s">
        <v>392</v>
      </c>
      <c r="F10" s="46" t="s">
        <v>114</v>
      </c>
      <c r="G10" s="46" t="s">
        <v>393</v>
      </c>
      <c r="H10" s="20" t="s">
        <v>88</v>
      </c>
      <c r="I10" s="20" t="s">
        <v>89</v>
      </c>
    </row>
    <row r="11" spans="1:9" x14ac:dyDescent="0.45">
      <c r="A11" s="42">
        <v>2024</v>
      </c>
      <c r="B11" s="40" t="s">
        <v>213</v>
      </c>
      <c r="C11" s="57" t="s">
        <v>387</v>
      </c>
      <c r="D11" s="41" t="s">
        <v>388</v>
      </c>
      <c r="E11" s="41" t="s">
        <v>389</v>
      </c>
      <c r="F11" s="41" t="s">
        <v>102</v>
      </c>
      <c r="G11" s="43" t="s">
        <v>390</v>
      </c>
      <c r="H11" s="44" t="s">
        <v>88</v>
      </c>
      <c r="I11" s="44" t="s">
        <v>416</v>
      </c>
    </row>
    <row r="12" spans="1:9" x14ac:dyDescent="0.45">
      <c r="A12" s="47">
        <v>2024</v>
      </c>
      <c r="B12" s="45" t="s">
        <v>216</v>
      </c>
      <c r="C12" s="61" t="s">
        <v>380</v>
      </c>
      <c r="D12" s="46" t="s">
        <v>381</v>
      </c>
      <c r="E12" s="46" t="s">
        <v>382</v>
      </c>
      <c r="F12" s="46" t="s">
        <v>102</v>
      </c>
      <c r="G12" s="46" t="s">
        <v>383</v>
      </c>
      <c r="H12" s="20" t="s">
        <v>88</v>
      </c>
      <c r="I12" s="20" t="s">
        <v>416</v>
      </c>
    </row>
    <row r="13" spans="1:9" x14ac:dyDescent="0.45">
      <c r="A13" s="42">
        <v>2024</v>
      </c>
      <c r="B13" s="40" t="s">
        <v>222</v>
      </c>
      <c r="C13" s="57" t="s">
        <v>419</v>
      </c>
      <c r="D13" s="41" t="s">
        <v>420</v>
      </c>
      <c r="E13" s="41" t="s">
        <v>312</v>
      </c>
      <c r="F13" s="41" t="s">
        <v>102</v>
      </c>
      <c r="G13" s="43" t="s">
        <v>421</v>
      </c>
      <c r="H13" s="44" t="s">
        <v>87</v>
      </c>
      <c r="I13" s="44" t="s">
        <v>416</v>
      </c>
    </row>
    <row r="14" spans="1:9" x14ac:dyDescent="0.45">
      <c r="A14" s="35">
        <v>2024</v>
      </c>
      <c r="B14" s="34" t="s">
        <v>222</v>
      </c>
      <c r="C14" s="61" t="s">
        <v>379</v>
      </c>
      <c r="D14" s="62" t="s">
        <v>299</v>
      </c>
      <c r="E14" s="62" t="s">
        <v>344</v>
      </c>
      <c r="F14" s="62" t="s">
        <v>363</v>
      </c>
      <c r="G14" s="63" t="s">
        <v>328</v>
      </c>
      <c r="H14" s="36" t="s">
        <v>88</v>
      </c>
      <c r="I14" s="36" t="s">
        <v>89</v>
      </c>
    </row>
    <row r="15" spans="1:9" x14ac:dyDescent="0.45">
      <c r="A15" s="42">
        <v>2024</v>
      </c>
      <c r="B15" s="40" t="s">
        <v>217</v>
      </c>
      <c r="C15" s="57" t="s">
        <v>376</v>
      </c>
      <c r="D15" s="41" t="s">
        <v>378</v>
      </c>
      <c r="E15" s="41" t="s">
        <v>98</v>
      </c>
      <c r="F15" s="41" t="s">
        <v>114</v>
      </c>
      <c r="G15" s="43" t="s">
        <v>375</v>
      </c>
      <c r="H15" s="44" t="s">
        <v>88</v>
      </c>
      <c r="I15" s="44" t="s">
        <v>308</v>
      </c>
    </row>
    <row r="16" spans="1:9" x14ac:dyDescent="0.45">
      <c r="A16" s="35">
        <v>2023</v>
      </c>
      <c r="B16" s="34" t="s">
        <v>218</v>
      </c>
      <c r="C16" s="61" t="s">
        <v>347</v>
      </c>
      <c r="D16" s="62" t="s">
        <v>348</v>
      </c>
      <c r="E16" s="62" t="s">
        <v>89</v>
      </c>
      <c r="F16" s="62" t="s">
        <v>184</v>
      </c>
      <c r="G16" s="63" t="s">
        <v>349</v>
      </c>
      <c r="H16" s="36" t="s">
        <v>88</v>
      </c>
      <c r="I16" s="36" t="s">
        <v>89</v>
      </c>
    </row>
    <row r="17" spans="1:10" s="20" customFormat="1" ht="15.75" customHeight="1" x14ac:dyDescent="0.45">
      <c r="A17" s="42">
        <v>2023</v>
      </c>
      <c r="B17" s="40" t="s">
        <v>220</v>
      </c>
      <c r="C17" s="57" t="s">
        <v>301</v>
      </c>
      <c r="D17" s="41" t="s">
        <v>343</v>
      </c>
      <c r="E17" s="41"/>
      <c r="F17" s="41" t="s">
        <v>102</v>
      </c>
      <c r="G17" s="43" t="s">
        <v>302</v>
      </c>
      <c r="H17" s="44" t="s">
        <v>88</v>
      </c>
      <c r="I17" s="44" t="s">
        <v>416</v>
      </c>
      <c r="J17" s="33" t="s">
        <v>88</v>
      </c>
    </row>
    <row r="18" spans="1:10" s="20" customFormat="1" ht="15.75" customHeight="1" x14ac:dyDescent="0.45">
      <c r="A18" s="35">
        <v>2023</v>
      </c>
      <c r="B18" s="34" t="s">
        <v>221</v>
      </c>
      <c r="C18" s="61" t="s">
        <v>384</v>
      </c>
      <c r="D18" s="62" t="s">
        <v>385</v>
      </c>
      <c r="E18" s="62" t="s">
        <v>98</v>
      </c>
      <c r="F18" s="62" t="s">
        <v>373</v>
      </c>
      <c r="G18" s="63" t="s">
        <v>386</v>
      </c>
      <c r="H18" s="36" t="s">
        <v>88</v>
      </c>
      <c r="I18" s="36" t="s">
        <v>308</v>
      </c>
      <c r="J18" s="33"/>
    </row>
    <row r="19" spans="1:10" ht="15.75" customHeight="1" x14ac:dyDescent="0.45">
      <c r="A19" s="42">
        <v>2023</v>
      </c>
      <c r="B19" s="40" t="s">
        <v>221</v>
      </c>
      <c r="C19" s="57" t="s">
        <v>303</v>
      </c>
      <c r="D19" s="41" t="s">
        <v>323</v>
      </c>
      <c r="E19" s="41" t="s">
        <v>98</v>
      </c>
      <c r="F19" s="41" t="s">
        <v>114</v>
      </c>
      <c r="G19" s="43" t="s">
        <v>304</v>
      </c>
      <c r="H19" s="44" t="s">
        <v>88</v>
      </c>
      <c r="I19" s="44" t="s">
        <v>308</v>
      </c>
      <c r="J19" s="33" t="s">
        <v>88</v>
      </c>
    </row>
    <row r="20" spans="1:10" ht="15.75" customHeight="1" x14ac:dyDescent="0.45">
      <c r="A20" s="35">
        <v>2023</v>
      </c>
      <c r="B20" s="34" t="s">
        <v>221</v>
      </c>
      <c r="C20" s="61" t="s">
        <v>309</v>
      </c>
      <c r="D20" s="62" t="s">
        <v>299</v>
      </c>
      <c r="E20" s="62" t="s">
        <v>344</v>
      </c>
      <c r="F20" s="62" t="s">
        <v>363</v>
      </c>
      <c r="G20" s="63" t="s">
        <v>328</v>
      </c>
      <c r="H20" s="36" t="s">
        <v>88</v>
      </c>
      <c r="I20" s="36" t="s">
        <v>89</v>
      </c>
      <c r="J20" s="33"/>
    </row>
    <row r="21" spans="1:10" ht="15.75" customHeight="1" x14ac:dyDescent="0.45">
      <c r="A21" s="42">
        <v>2023</v>
      </c>
      <c r="B21" s="40" t="s">
        <v>221</v>
      </c>
      <c r="C21" s="57" t="s">
        <v>305</v>
      </c>
      <c r="D21" s="41" t="s">
        <v>324</v>
      </c>
      <c r="E21" s="41"/>
      <c r="F21" s="41" t="s">
        <v>102</v>
      </c>
      <c r="G21" s="43" t="s">
        <v>306</v>
      </c>
      <c r="H21" s="44" t="s">
        <v>88</v>
      </c>
      <c r="I21" s="44" t="s">
        <v>416</v>
      </c>
      <c r="J21" s="33" t="s">
        <v>88</v>
      </c>
    </row>
    <row r="22" spans="1:10" ht="15.75" customHeight="1" x14ac:dyDescent="0.45">
      <c r="A22" s="35">
        <v>2023</v>
      </c>
      <c r="B22" s="34" t="s">
        <v>221</v>
      </c>
      <c r="C22" s="61" t="s">
        <v>350</v>
      </c>
      <c r="D22" s="62" t="s">
        <v>351</v>
      </c>
      <c r="E22" s="62" t="s">
        <v>89</v>
      </c>
      <c r="F22" s="62" t="s">
        <v>184</v>
      </c>
      <c r="G22" s="63" t="s">
        <v>352</v>
      </c>
      <c r="H22" s="36" t="s">
        <v>88</v>
      </c>
      <c r="I22" s="36" t="s">
        <v>89</v>
      </c>
      <c r="J22" s="33"/>
    </row>
    <row r="23" spans="1:10" s="44" customFormat="1" ht="15.75" customHeight="1" x14ac:dyDescent="0.45">
      <c r="A23" s="42">
        <v>2023</v>
      </c>
      <c r="B23" s="40" t="s">
        <v>223</v>
      </c>
      <c r="C23" s="57" t="s">
        <v>307</v>
      </c>
      <c r="D23" s="41" t="s">
        <v>326</v>
      </c>
      <c r="E23" s="41"/>
      <c r="F23" s="41" t="s">
        <v>102</v>
      </c>
      <c r="G23" s="43" t="s">
        <v>325</v>
      </c>
      <c r="H23" s="44" t="s">
        <v>88</v>
      </c>
      <c r="I23" s="44" t="s">
        <v>416</v>
      </c>
      <c r="J23" s="33" t="s">
        <v>88</v>
      </c>
    </row>
    <row r="24" spans="1:10" s="44" customFormat="1" ht="15.75" customHeight="1" x14ac:dyDescent="0.45">
      <c r="A24" s="35">
        <v>2023</v>
      </c>
      <c r="B24" s="34" t="s">
        <v>214</v>
      </c>
      <c r="C24" s="61" t="s">
        <v>356</v>
      </c>
      <c r="D24" s="62" t="s">
        <v>354</v>
      </c>
      <c r="E24" s="62" t="s">
        <v>89</v>
      </c>
      <c r="F24" s="62" t="s">
        <v>184</v>
      </c>
      <c r="G24" s="63" t="s">
        <v>355</v>
      </c>
      <c r="H24" s="36" t="s">
        <v>88</v>
      </c>
      <c r="I24" s="36" t="s">
        <v>89</v>
      </c>
      <c r="J24" s="33"/>
    </row>
    <row r="25" spans="1:10" s="44" customFormat="1" ht="15.75" customHeight="1" x14ac:dyDescent="0.45">
      <c r="A25" s="42">
        <v>2023</v>
      </c>
      <c r="B25" s="40" t="s">
        <v>216</v>
      </c>
      <c r="C25" s="57" t="s">
        <v>327</v>
      </c>
      <c r="D25" s="41" t="s">
        <v>89</v>
      </c>
      <c r="E25" s="41" t="s">
        <v>89</v>
      </c>
      <c r="F25" s="41" t="s">
        <v>110</v>
      </c>
      <c r="G25" s="43" t="s">
        <v>345</v>
      </c>
      <c r="H25" s="44" t="s">
        <v>88</v>
      </c>
      <c r="I25" s="44" t="s">
        <v>89</v>
      </c>
      <c r="J25" s="33"/>
    </row>
    <row r="26" spans="1:10" s="44" customFormat="1" ht="15.75" customHeight="1" x14ac:dyDescent="0.45">
      <c r="A26" s="35">
        <v>2023</v>
      </c>
      <c r="B26" s="34" t="s">
        <v>216</v>
      </c>
      <c r="C26" s="61" t="s">
        <v>329</v>
      </c>
      <c r="D26" s="62" t="s">
        <v>334</v>
      </c>
      <c r="E26" s="62" t="s">
        <v>330</v>
      </c>
      <c r="F26" s="62" t="s">
        <v>114</v>
      </c>
      <c r="G26" s="63" t="s">
        <v>331</v>
      </c>
      <c r="H26" s="36" t="s">
        <v>88</v>
      </c>
      <c r="I26" s="36" t="s">
        <v>178</v>
      </c>
      <c r="J26" s="33"/>
    </row>
    <row r="27" spans="1:10" s="44" customFormat="1" ht="15.75" customHeight="1" x14ac:dyDescent="0.45">
      <c r="A27" s="42">
        <v>2023</v>
      </c>
      <c r="B27" s="40" t="s">
        <v>222</v>
      </c>
      <c r="C27" s="57" t="s">
        <v>300</v>
      </c>
      <c r="D27" s="41" t="s">
        <v>299</v>
      </c>
      <c r="E27" s="41" t="s">
        <v>344</v>
      </c>
      <c r="F27" s="41" t="s">
        <v>363</v>
      </c>
      <c r="G27" s="43" t="s">
        <v>328</v>
      </c>
      <c r="H27" s="44" t="s">
        <v>88</v>
      </c>
      <c r="I27" s="44" t="s">
        <v>89</v>
      </c>
    </row>
    <row r="28" spans="1:10" s="44" customFormat="1" ht="15.75" customHeight="1" x14ac:dyDescent="0.45">
      <c r="A28" s="35">
        <v>2023</v>
      </c>
      <c r="B28" s="34" t="s">
        <v>222</v>
      </c>
      <c r="C28" s="61" t="s">
        <v>353</v>
      </c>
      <c r="D28" s="62" t="s">
        <v>271</v>
      </c>
      <c r="E28" s="62" t="s">
        <v>89</v>
      </c>
      <c r="F28" s="62" t="s">
        <v>184</v>
      </c>
      <c r="G28" s="63" t="s">
        <v>357</v>
      </c>
      <c r="H28" s="36" t="s">
        <v>88</v>
      </c>
      <c r="I28" s="36" t="s">
        <v>89</v>
      </c>
    </row>
    <row r="29" spans="1:10" s="44" customFormat="1" ht="15.75" customHeight="1" x14ac:dyDescent="0.45">
      <c r="A29" s="42">
        <v>2023</v>
      </c>
      <c r="B29" s="40" t="s">
        <v>222</v>
      </c>
      <c r="C29" s="57" t="s">
        <v>332</v>
      </c>
      <c r="D29" s="41" t="s">
        <v>89</v>
      </c>
      <c r="E29" s="41" t="s">
        <v>89</v>
      </c>
      <c r="F29" s="41" t="s">
        <v>114</v>
      </c>
      <c r="G29" s="43" t="s">
        <v>333</v>
      </c>
      <c r="H29" s="44" t="s">
        <v>88</v>
      </c>
      <c r="I29" s="44" t="s">
        <v>89</v>
      </c>
    </row>
    <row r="30" spans="1:10" s="44" customFormat="1" ht="15.75" customHeight="1" x14ac:dyDescent="0.45">
      <c r="A30" s="35">
        <v>2023</v>
      </c>
      <c r="B30" s="34" t="s">
        <v>222</v>
      </c>
      <c r="C30" s="61" t="s">
        <v>335</v>
      </c>
      <c r="D30" s="62" t="s">
        <v>89</v>
      </c>
      <c r="E30" s="62" t="s">
        <v>89</v>
      </c>
      <c r="F30" s="62" t="s">
        <v>110</v>
      </c>
      <c r="G30" s="63" t="s">
        <v>336</v>
      </c>
      <c r="H30" s="36" t="s">
        <v>88</v>
      </c>
      <c r="I30" s="36" t="s">
        <v>89</v>
      </c>
    </row>
    <row r="31" spans="1:10" s="44" customFormat="1" ht="15.75" customHeight="1" x14ac:dyDescent="0.45">
      <c r="A31" s="42">
        <v>2023</v>
      </c>
      <c r="B31" s="40" t="s">
        <v>222</v>
      </c>
      <c r="C31" s="57" t="s">
        <v>337</v>
      </c>
      <c r="D31" s="41" t="s">
        <v>323</v>
      </c>
      <c r="E31" s="41"/>
      <c r="F31" s="41" t="s">
        <v>114</v>
      </c>
      <c r="G31" s="43" t="s">
        <v>346</v>
      </c>
      <c r="H31" s="44" t="s">
        <v>87</v>
      </c>
      <c r="I31" s="44" t="s">
        <v>308</v>
      </c>
    </row>
    <row r="32" spans="1:10" ht="15.75" customHeight="1" x14ac:dyDescent="0.45">
      <c r="A32" s="35">
        <v>2023</v>
      </c>
      <c r="B32" s="34" t="s">
        <v>224</v>
      </c>
      <c r="C32" s="61" t="s">
        <v>238</v>
      </c>
      <c r="D32" s="62" t="s">
        <v>243</v>
      </c>
      <c r="E32" s="62" t="s">
        <v>98</v>
      </c>
      <c r="F32" s="62" t="s">
        <v>114</v>
      </c>
      <c r="G32" s="63" t="s">
        <v>240</v>
      </c>
      <c r="H32" s="36" t="s">
        <v>88</v>
      </c>
      <c r="I32" s="36" t="s">
        <v>176</v>
      </c>
    </row>
    <row r="33" spans="1:9" s="44" customFormat="1" ht="15.75" customHeight="1" x14ac:dyDescent="0.45">
      <c r="A33" s="42">
        <v>2023</v>
      </c>
      <c r="B33" s="40" t="s">
        <v>224</v>
      </c>
      <c r="C33" s="57" t="s">
        <v>239</v>
      </c>
      <c r="D33" s="41" t="s">
        <v>274</v>
      </c>
      <c r="E33" s="41" t="s">
        <v>98</v>
      </c>
      <c r="F33" s="41" t="s">
        <v>114</v>
      </c>
      <c r="G33" s="43" t="s">
        <v>241</v>
      </c>
      <c r="H33" s="44" t="s">
        <v>88</v>
      </c>
      <c r="I33" s="44" t="s">
        <v>176</v>
      </c>
    </row>
    <row r="34" spans="1:9" s="44" customFormat="1" ht="15.75" customHeight="1" x14ac:dyDescent="0.45">
      <c r="A34" s="35">
        <v>2022</v>
      </c>
      <c r="B34" s="34" t="s">
        <v>218</v>
      </c>
      <c r="C34" s="61" t="s">
        <v>358</v>
      </c>
      <c r="D34" s="62" t="s">
        <v>359</v>
      </c>
      <c r="E34" s="62" t="s">
        <v>89</v>
      </c>
      <c r="F34" s="62" t="s">
        <v>184</v>
      </c>
      <c r="G34" s="63" t="s">
        <v>360</v>
      </c>
      <c r="H34" s="36" t="s">
        <v>88</v>
      </c>
      <c r="I34" s="36" t="s">
        <v>89</v>
      </c>
    </row>
    <row r="35" spans="1:9" s="44" customFormat="1" ht="15.75" customHeight="1" x14ac:dyDescent="0.45">
      <c r="A35" s="42">
        <v>2022</v>
      </c>
      <c r="B35" s="40" t="s">
        <v>220</v>
      </c>
      <c r="C35" s="57" t="s">
        <v>342</v>
      </c>
      <c r="D35" s="41" t="s">
        <v>89</v>
      </c>
      <c r="E35" s="41" t="s">
        <v>89</v>
      </c>
      <c r="F35" s="41" t="s">
        <v>112</v>
      </c>
      <c r="G35" s="43" t="s">
        <v>186</v>
      </c>
      <c r="H35" s="44" t="s">
        <v>88</v>
      </c>
      <c r="I35" s="44" t="s">
        <v>89</v>
      </c>
    </row>
    <row r="36" spans="1:9" ht="15.75" customHeight="1" x14ac:dyDescent="0.45">
      <c r="A36" s="35">
        <v>2022</v>
      </c>
      <c r="B36" s="34" t="s">
        <v>220</v>
      </c>
      <c r="C36" s="61" t="s">
        <v>236</v>
      </c>
      <c r="D36" s="62" t="s">
        <v>244</v>
      </c>
      <c r="E36" s="62" t="s">
        <v>237</v>
      </c>
      <c r="F36" s="62" t="s">
        <v>114</v>
      </c>
      <c r="G36" s="63" t="s">
        <v>365</v>
      </c>
      <c r="H36" s="36" t="s">
        <v>88</v>
      </c>
      <c r="I36" s="36" t="s">
        <v>89</v>
      </c>
    </row>
    <row r="37" spans="1:9" ht="15.75" customHeight="1" x14ac:dyDescent="0.45">
      <c r="A37" s="42">
        <v>2022</v>
      </c>
      <c r="B37" s="40" t="s">
        <v>220</v>
      </c>
      <c r="C37" s="57" t="s">
        <v>233</v>
      </c>
      <c r="D37" s="41" t="s">
        <v>295</v>
      </c>
      <c r="E37" s="41" t="s">
        <v>234</v>
      </c>
      <c r="F37" s="41" t="s">
        <v>113</v>
      </c>
      <c r="G37" s="43" t="s">
        <v>235</v>
      </c>
      <c r="H37" s="44" t="s">
        <v>88</v>
      </c>
      <c r="I37" s="44" t="s">
        <v>89</v>
      </c>
    </row>
    <row r="38" spans="1:9" ht="15.75" customHeight="1" x14ac:dyDescent="0.45">
      <c r="A38" s="35">
        <v>2022</v>
      </c>
      <c r="B38" s="34" t="s">
        <v>221</v>
      </c>
      <c r="C38" s="61" t="s">
        <v>372</v>
      </c>
      <c r="D38" s="62" t="s">
        <v>377</v>
      </c>
      <c r="E38" s="62" t="s">
        <v>98</v>
      </c>
      <c r="F38" s="62" t="s">
        <v>373</v>
      </c>
      <c r="G38" s="63" t="s">
        <v>374</v>
      </c>
      <c r="H38" s="36" t="s">
        <v>88</v>
      </c>
      <c r="I38" s="36" t="s">
        <v>308</v>
      </c>
    </row>
    <row r="39" spans="1:9" ht="15.75" customHeight="1" x14ac:dyDescent="0.45">
      <c r="A39" s="42">
        <v>2022</v>
      </c>
      <c r="B39" s="40" t="s">
        <v>221</v>
      </c>
      <c r="C39" s="57" t="s">
        <v>231</v>
      </c>
      <c r="D39" s="41" t="s">
        <v>275</v>
      </c>
      <c r="E39" s="41" t="s">
        <v>98</v>
      </c>
      <c r="F39" s="41" t="s">
        <v>114</v>
      </c>
      <c r="G39" s="43" t="s">
        <v>232</v>
      </c>
      <c r="H39" s="44" t="s">
        <v>87</v>
      </c>
      <c r="I39" s="44" t="s">
        <v>308</v>
      </c>
    </row>
    <row r="40" spans="1:9" ht="15.75" customHeight="1" x14ac:dyDescent="0.45">
      <c r="A40" s="35">
        <v>2022</v>
      </c>
      <c r="B40" s="34" t="s">
        <v>221</v>
      </c>
      <c r="C40" s="61" t="s">
        <v>356</v>
      </c>
      <c r="D40" s="62" t="s">
        <v>361</v>
      </c>
      <c r="E40" s="62" t="s">
        <v>89</v>
      </c>
      <c r="F40" s="62" t="s">
        <v>184</v>
      </c>
      <c r="G40" s="63" t="s">
        <v>362</v>
      </c>
      <c r="H40" s="36" t="s">
        <v>88</v>
      </c>
      <c r="I40" s="36" t="s">
        <v>89</v>
      </c>
    </row>
    <row r="41" spans="1:9" s="48" customFormat="1" ht="15.75" customHeight="1" x14ac:dyDescent="0.45">
      <c r="A41" s="42">
        <v>2022</v>
      </c>
      <c r="B41" s="40" t="s">
        <v>223</v>
      </c>
      <c r="C41" s="57" t="s">
        <v>316</v>
      </c>
      <c r="D41" s="41" t="s">
        <v>276</v>
      </c>
      <c r="E41" s="41" t="s">
        <v>113</v>
      </c>
      <c r="F41" s="41" t="s">
        <v>113</v>
      </c>
      <c r="G41" s="43" t="s">
        <v>227</v>
      </c>
      <c r="H41" s="44" t="s">
        <v>88</v>
      </c>
      <c r="I41" s="44" t="s">
        <v>89</v>
      </c>
    </row>
    <row r="42" spans="1:9" ht="15.75" customHeight="1" x14ac:dyDescent="0.45">
      <c r="A42" s="35">
        <v>2022</v>
      </c>
      <c r="B42" s="34" t="s">
        <v>213</v>
      </c>
      <c r="C42" s="61" t="s">
        <v>71</v>
      </c>
      <c r="D42" s="62" t="s">
        <v>109</v>
      </c>
      <c r="E42" s="62" t="s">
        <v>109</v>
      </c>
      <c r="F42" s="62" t="s">
        <v>366</v>
      </c>
      <c r="G42" s="63" t="s">
        <v>130</v>
      </c>
      <c r="H42" s="36" t="s">
        <v>88</v>
      </c>
      <c r="I42" s="36" t="s">
        <v>177</v>
      </c>
    </row>
    <row r="43" spans="1:9" ht="15.75" customHeight="1" x14ac:dyDescent="0.45">
      <c r="A43" s="42">
        <v>2022</v>
      </c>
      <c r="B43" s="40" t="s">
        <v>213</v>
      </c>
      <c r="C43" s="57" t="s">
        <v>310</v>
      </c>
      <c r="D43" s="41" t="s">
        <v>311</v>
      </c>
      <c r="E43" s="41" t="s">
        <v>312</v>
      </c>
      <c r="F43" s="41" t="s">
        <v>113</v>
      </c>
      <c r="G43" s="43" t="s">
        <v>313</v>
      </c>
      <c r="H43" s="44" t="s">
        <v>88</v>
      </c>
      <c r="I43" s="44" t="s">
        <v>102</v>
      </c>
    </row>
    <row r="44" spans="1:9" ht="15.75" customHeight="1" x14ac:dyDescent="0.45">
      <c r="A44" s="35">
        <v>2022</v>
      </c>
      <c r="B44" s="34" t="s">
        <v>213</v>
      </c>
      <c r="C44" s="61" t="s">
        <v>298</v>
      </c>
      <c r="D44" s="62" t="s">
        <v>299</v>
      </c>
      <c r="E44" s="62" t="s">
        <v>344</v>
      </c>
      <c r="F44" s="62" t="s">
        <v>363</v>
      </c>
      <c r="G44" s="63" t="s">
        <v>328</v>
      </c>
      <c r="H44" s="36" t="s">
        <v>88</v>
      </c>
      <c r="I44" s="36" t="s">
        <v>89</v>
      </c>
    </row>
    <row r="45" spans="1:9" s="48" customFormat="1" ht="15.75" customHeight="1" x14ac:dyDescent="0.45">
      <c r="A45" s="42">
        <v>2022</v>
      </c>
      <c r="B45" s="40" t="s">
        <v>214</v>
      </c>
      <c r="C45" s="57" t="s">
        <v>183</v>
      </c>
      <c r="D45" s="41" t="s">
        <v>277</v>
      </c>
      <c r="E45" s="41" t="s">
        <v>199</v>
      </c>
      <c r="F45" s="41" t="s">
        <v>184</v>
      </c>
      <c r="G45" s="43" t="s">
        <v>200</v>
      </c>
      <c r="H45" s="44" t="s">
        <v>88</v>
      </c>
      <c r="I45" s="44" t="s">
        <v>89</v>
      </c>
    </row>
    <row r="46" spans="1:9" ht="15.75" customHeight="1" x14ac:dyDescent="0.45">
      <c r="A46" s="35">
        <v>2022</v>
      </c>
      <c r="B46" s="34" t="s">
        <v>214</v>
      </c>
      <c r="C46" s="61" t="s">
        <v>66</v>
      </c>
      <c r="D46" s="62" t="s">
        <v>278</v>
      </c>
      <c r="E46" s="62" t="s">
        <v>108</v>
      </c>
      <c r="F46" s="62" t="s">
        <v>114</v>
      </c>
      <c r="G46" s="63" t="s">
        <v>121</v>
      </c>
      <c r="H46" s="36" t="s">
        <v>88</v>
      </c>
      <c r="I46" s="36" t="s">
        <v>177</v>
      </c>
    </row>
    <row r="47" spans="1:9" ht="15.75" customHeight="1" x14ac:dyDescent="0.45">
      <c r="A47" s="42">
        <v>2022</v>
      </c>
      <c r="B47" s="40" t="s">
        <v>215</v>
      </c>
      <c r="C47" s="57" t="s">
        <v>65</v>
      </c>
      <c r="D47" s="41" t="s">
        <v>95</v>
      </c>
      <c r="E47" s="41" t="s">
        <v>95</v>
      </c>
      <c r="F47" s="41" t="s">
        <v>110</v>
      </c>
      <c r="G47" s="43" t="s">
        <v>143</v>
      </c>
      <c r="H47" s="44" t="s">
        <v>87</v>
      </c>
      <c r="I47" s="44" t="s">
        <v>176</v>
      </c>
    </row>
    <row r="48" spans="1:9" s="48" customFormat="1" ht="15.75" customHeight="1" x14ac:dyDescent="0.45">
      <c r="A48" s="35">
        <v>2022</v>
      </c>
      <c r="B48" s="34" t="s">
        <v>216</v>
      </c>
      <c r="C48" s="61" t="s">
        <v>185</v>
      </c>
      <c r="D48" s="62" t="s">
        <v>273</v>
      </c>
      <c r="E48" s="62" t="s">
        <v>89</v>
      </c>
      <c r="F48" s="62" t="s">
        <v>184</v>
      </c>
      <c r="G48" s="63" t="s">
        <v>186</v>
      </c>
      <c r="H48" s="36" t="s">
        <v>88</v>
      </c>
      <c r="I48" s="36" t="s">
        <v>89</v>
      </c>
    </row>
    <row r="49" spans="1:9" s="48" customFormat="1" ht="15.75" customHeight="1" x14ac:dyDescent="0.45">
      <c r="A49" s="42">
        <v>2022</v>
      </c>
      <c r="B49" s="40" t="s">
        <v>217</v>
      </c>
      <c r="C49" s="57" t="s">
        <v>187</v>
      </c>
      <c r="D49" s="41" t="s">
        <v>279</v>
      </c>
      <c r="E49" s="41" t="s">
        <v>89</v>
      </c>
      <c r="F49" s="41" t="s">
        <v>184</v>
      </c>
      <c r="G49" s="43" t="s">
        <v>188</v>
      </c>
      <c r="H49" s="44" t="s">
        <v>88</v>
      </c>
      <c r="I49" s="44" t="s">
        <v>89</v>
      </c>
    </row>
    <row r="50" spans="1:9" ht="15.75" customHeight="1" x14ac:dyDescent="0.45">
      <c r="A50" s="35">
        <v>2022</v>
      </c>
      <c r="B50" s="34" t="s">
        <v>217</v>
      </c>
      <c r="C50" s="61" t="s">
        <v>64</v>
      </c>
      <c r="D50" s="62" t="s">
        <v>245</v>
      </c>
      <c r="E50" s="62" t="s">
        <v>107</v>
      </c>
      <c r="F50" s="62" t="s">
        <v>110</v>
      </c>
      <c r="G50" s="63" t="s">
        <v>129</v>
      </c>
      <c r="H50" s="36" t="s">
        <v>88</v>
      </c>
      <c r="I50" s="36" t="s">
        <v>178</v>
      </c>
    </row>
    <row r="51" spans="1:9" ht="15.75" customHeight="1" x14ac:dyDescent="0.45">
      <c r="A51" s="42">
        <v>2022</v>
      </c>
      <c r="B51" s="40" t="s">
        <v>224</v>
      </c>
      <c r="C51" s="57" t="s">
        <v>319</v>
      </c>
      <c r="D51" s="41" t="s">
        <v>320</v>
      </c>
      <c r="E51" s="41" t="s">
        <v>321</v>
      </c>
      <c r="F51" s="41" t="s">
        <v>114</v>
      </c>
      <c r="G51" s="43" t="s">
        <v>322</v>
      </c>
      <c r="H51" s="44" t="s">
        <v>88</v>
      </c>
      <c r="I51" s="44" t="s">
        <v>177</v>
      </c>
    </row>
    <row r="52" spans="1:9" ht="15.75" customHeight="1" x14ac:dyDescent="0.45">
      <c r="A52" s="35">
        <v>2021</v>
      </c>
      <c r="B52" s="34" t="s">
        <v>218</v>
      </c>
      <c r="C52" s="61" t="s">
        <v>189</v>
      </c>
      <c r="D52" s="62" t="s">
        <v>272</v>
      </c>
      <c r="E52" s="62" t="s">
        <v>201</v>
      </c>
      <c r="F52" s="62" t="s">
        <v>184</v>
      </c>
      <c r="G52" s="63" t="s">
        <v>203</v>
      </c>
      <c r="H52" s="36" t="s">
        <v>88</v>
      </c>
      <c r="I52" s="36" t="s">
        <v>89</v>
      </c>
    </row>
    <row r="53" spans="1:9" ht="15.75" customHeight="1" x14ac:dyDescent="0.45">
      <c r="A53" s="42">
        <v>2021</v>
      </c>
      <c r="B53" s="40" t="s">
        <v>219</v>
      </c>
      <c r="C53" s="57" t="s">
        <v>63</v>
      </c>
      <c r="D53" s="41" t="s">
        <v>280</v>
      </c>
      <c r="E53" s="41" t="s">
        <v>99</v>
      </c>
      <c r="F53" s="41" t="s">
        <v>116</v>
      </c>
      <c r="G53" s="43" t="s">
        <v>144</v>
      </c>
      <c r="H53" s="44" t="s">
        <v>88</v>
      </c>
      <c r="I53" s="44" t="s">
        <v>178</v>
      </c>
    </row>
    <row r="54" spans="1:9" ht="15.75" customHeight="1" x14ac:dyDescent="0.45">
      <c r="A54" s="35">
        <v>2021</v>
      </c>
      <c r="B54" s="34" t="s">
        <v>219</v>
      </c>
      <c r="C54" s="61" t="s">
        <v>296</v>
      </c>
      <c r="D54" s="62" t="s">
        <v>297</v>
      </c>
      <c r="E54" s="62" t="s">
        <v>344</v>
      </c>
      <c r="F54" s="62" t="s">
        <v>363</v>
      </c>
      <c r="G54" s="63" t="s">
        <v>328</v>
      </c>
      <c r="H54" s="36" t="s">
        <v>88</v>
      </c>
      <c r="I54" s="36" t="s">
        <v>89</v>
      </c>
    </row>
    <row r="55" spans="1:9" ht="15.75" customHeight="1" x14ac:dyDescent="0.45">
      <c r="A55" s="42">
        <v>2021</v>
      </c>
      <c r="B55" s="40" t="s">
        <v>220</v>
      </c>
      <c r="C55" s="57" t="s">
        <v>367</v>
      </c>
      <c r="D55" s="41" t="s">
        <v>246</v>
      </c>
      <c r="E55" s="41" t="s">
        <v>106</v>
      </c>
      <c r="F55" s="41" t="s">
        <v>113</v>
      </c>
      <c r="G55" s="43" t="s">
        <v>123</v>
      </c>
      <c r="H55" s="44" t="s">
        <v>88</v>
      </c>
      <c r="I55" s="44" t="s">
        <v>102</v>
      </c>
    </row>
    <row r="56" spans="1:9" ht="15.75" customHeight="1" x14ac:dyDescent="0.45">
      <c r="A56" s="35">
        <v>2021</v>
      </c>
      <c r="B56" s="34" t="s">
        <v>221</v>
      </c>
      <c r="C56" s="61" t="s">
        <v>192</v>
      </c>
      <c r="D56" s="62" t="s">
        <v>273</v>
      </c>
      <c r="E56" s="62" t="s">
        <v>89</v>
      </c>
      <c r="F56" s="62" t="s">
        <v>184</v>
      </c>
      <c r="G56" s="63" t="s">
        <v>190</v>
      </c>
      <c r="H56" s="36" t="s">
        <v>88</v>
      </c>
      <c r="I56" s="36" t="s">
        <v>89</v>
      </c>
    </row>
    <row r="57" spans="1:9" ht="15.75" customHeight="1" x14ac:dyDescent="0.45">
      <c r="A57" s="42">
        <v>2021</v>
      </c>
      <c r="B57" s="40" t="s">
        <v>215</v>
      </c>
      <c r="C57" s="57" t="s">
        <v>191</v>
      </c>
      <c r="D57" s="41" t="s">
        <v>281</v>
      </c>
      <c r="E57" s="41" t="s">
        <v>89</v>
      </c>
      <c r="F57" s="41" t="s">
        <v>184</v>
      </c>
      <c r="G57" s="43" t="s">
        <v>205</v>
      </c>
      <c r="H57" s="44" t="s">
        <v>88</v>
      </c>
      <c r="I57" s="44" t="s">
        <v>89</v>
      </c>
    </row>
    <row r="58" spans="1:9" ht="15.75" customHeight="1" x14ac:dyDescent="0.45">
      <c r="A58" s="35">
        <v>2021</v>
      </c>
      <c r="B58" s="34" t="s">
        <v>215</v>
      </c>
      <c r="C58" s="61" t="s">
        <v>368</v>
      </c>
      <c r="D58" s="62" t="s">
        <v>282</v>
      </c>
      <c r="E58" s="62" t="s">
        <v>105</v>
      </c>
      <c r="F58" s="62" t="s">
        <v>113</v>
      </c>
      <c r="G58" s="63" t="s">
        <v>124</v>
      </c>
      <c r="H58" s="36" t="s">
        <v>88</v>
      </c>
      <c r="I58" s="36" t="s">
        <v>102</v>
      </c>
    </row>
    <row r="59" spans="1:9" s="48" customFormat="1" ht="15.75" customHeight="1" x14ac:dyDescent="0.45">
      <c r="A59" s="42">
        <v>2021</v>
      </c>
      <c r="B59" s="40" t="s">
        <v>215</v>
      </c>
      <c r="C59" s="57" t="s">
        <v>62</v>
      </c>
      <c r="D59" s="41" t="s">
        <v>281</v>
      </c>
      <c r="E59" s="41" t="s">
        <v>89</v>
      </c>
      <c r="F59" s="41" t="s">
        <v>110</v>
      </c>
      <c r="G59" s="43" t="s">
        <v>145</v>
      </c>
      <c r="H59" s="44" t="s">
        <v>88</v>
      </c>
      <c r="I59" s="44" t="s">
        <v>89</v>
      </c>
    </row>
    <row r="60" spans="1:9" s="48" customFormat="1" ht="15.75" customHeight="1" x14ac:dyDescent="0.45">
      <c r="A60" s="35">
        <v>2021</v>
      </c>
      <c r="B60" s="34" t="s">
        <v>216</v>
      </c>
      <c r="C60" s="61" t="s">
        <v>314</v>
      </c>
      <c r="D60" s="62" t="s">
        <v>315</v>
      </c>
      <c r="E60" s="62" t="s">
        <v>317</v>
      </c>
      <c r="F60" s="62" t="s">
        <v>113</v>
      </c>
      <c r="G60" s="63" t="s">
        <v>318</v>
      </c>
      <c r="H60" s="36" t="s">
        <v>88</v>
      </c>
      <c r="I60" s="36" t="s">
        <v>102</v>
      </c>
    </row>
    <row r="61" spans="1:9" ht="15.75" customHeight="1" x14ac:dyDescent="0.45">
      <c r="A61" s="42">
        <v>2021</v>
      </c>
      <c r="B61" s="40" t="s">
        <v>222</v>
      </c>
      <c r="C61" s="57" t="s">
        <v>61</v>
      </c>
      <c r="D61" s="41" t="s">
        <v>271</v>
      </c>
      <c r="E61" s="41" t="s">
        <v>89</v>
      </c>
      <c r="F61" s="41" t="s">
        <v>116</v>
      </c>
      <c r="G61" s="43" t="s">
        <v>144</v>
      </c>
      <c r="H61" s="44" t="s">
        <v>88</v>
      </c>
      <c r="I61" s="44" t="s">
        <v>89</v>
      </c>
    </row>
    <row r="62" spans="1:9" ht="15.75" customHeight="1" x14ac:dyDescent="0.45">
      <c r="A62" s="35">
        <v>2021</v>
      </c>
      <c r="B62" s="34" t="s">
        <v>217</v>
      </c>
      <c r="C62" s="61" t="s">
        <v>402</v>
      </c>
      <c r="D62" s="62" t="s">
        <v>403</v>
      </c>
      <c r="E62" s="62" t="s">
        <v>95</v>
      </c>
      <c r="F62" s="62" t="s">
        <v>114</v>
      </c>
      <c r="G62" s="63" t="s">
        <v>404</v>
      </c>
      <c r="H62" s="36" t="s">
        <v>88</v>
      </c>
      <c r="I62" s="36" t="s">
        <v>308</v>
      </c>
    </row>
    <row r="63" spans="1:9" ht="15.75" customHeight="1" x14ac:dyDescent="0.45">
      <c r="A63" s="42">
        <v>2021</v>
      </c>
      <c r="B63" s="40" t="s">
        <v>217</v>
      </c>
      <c r="C63" s="57" t="s">
        <v>193</v>
      </c>
      <c r="D63" s="41" t="s">
        <v>283</v>
      </c>
      <c r="E63" s="41" t="s">
        <v>202</v>
      </c>
      <c r="F63" s="41" t="s">
        <v>184</v>
      </c>
      <c r="G63" s="43" t="s">
        <v>204</v>
      </c>
      <c r="H63" s="44" t="s">
        <v>88</v>
      </c>
      <c r="I63" s="44" t="s">
        <v>89</v>
      </c>
    </row>
    <row r="64" spans="1:9" ht="15.75" customHeight="1" x14ac:dyDescent="0.45">
      <c r="A64" s="35">
        <v>2021</v>
      </c>
      <c r="B64" s="34" t="s">
        <v>217</v>
      </c>
      <c r="C64" s="61" t="s">
        <v>60</v>
      </c>
      <c r="D64" s="62" t="s">
        <v>271</v>
      </c>
      <c r="E64" s="62" t="s">
        <v>89</v>
      </c>
      <c r="F64" s="62" t="s">
        <v>116</v>
      </c>
      <c r="G64" s="63" t="s">
        <v>144</v>
      </c>
      <c r="H64" s="36" t="s">
        <v>88</v>
      </c>
      <c r="I64" s="36" t="s">
        <v>89</v>
      </c>
    </row>
    <row r="65" spans="1:9" s="48" customFormat="1" ht="15.75" customHeight="1" x14ac:dyDescent="0.45">
      <c r="A65" s="42">
        <v>2020</v>
      </c>
      <c r="B65" s="40" t="s">
        <v>218</v>
      </c>
      <c r="C65" s="57" t="s">
        <v>195</v>
      </c>
      <c r="D65" s="41" t="s">
        <v>270</v>
      </c>
      <c r="E65" s="41" t="s">
        <v>89</v>
      </c>
      <c r="F65" s="41" t="s">
        <v>184</v>
      </c>
      <c r="G65" s="43" t="s">
        <v>194</v>
      </c>
      <c r="H65" s="44" t="s">
        <v>88</v>
      </c>
      <c r="I65" s="44" t="s">
        <v>89</v>
      </c>
    </row>
    <row r="66" spans="1:9" ht="15.75" customHeight="1" x14ac:dyDescent="0.45">
      <c r="A66" s="35">
        <v>2020</v>
      </c>
      <c r="B66" s="34" t="s">
        <v>218</v>
      </c>
      <c r="C66" s="61" t="s">
        <v>59</v>
      </c>
      <c r="D66" s="62" t="s">
        <v>271</v>
      </c>
      <c r="E66" s="62" t="s">
        <v>89</v>
      </c>
      <c r="F66" s="62" t="s">
        <v>116</v>
      </c>
      <c r="G66" s="63" t="s">
        <v>150</v>
      </c>
      <c r="H66" s="36" t="s">
        <v>88</v>
      </c>
      <c r="I66" s="36" t="s">
        <v>89</v>
      </c>
    </row>
    <row r="67" spans="1:9" ht="15.75" customHeight="1" x14ac:dyDescent="0.45">
      <c r="A67" s="42">
        <v>2020</v>
      </c>
      <c r="B67" s="40" t="s">
        <v>218</v>
      </c>
      <c r="C67" s="57" t="s">
        <v>57</v>
      </c>
      <c r="D67" s="41" t="s">
        <v>89</v>
      </c>
      <c r="E67" s="41" t="s">
        <v>89</v>
      </c>
      <c r="F67" s="41" t="s">
        <v>116</v>
      </c>
      <c r="G67" s="43" t="s">
        <v>149</v>
      </c>
      <c r="H67" s="44" t="s">
        <v>88</v>
      </c>
      <c r="I67" s="44" t="s">
        <v>89</v>
      </c>
    </row>
    <row r="68" spans="1:9" ht="15.75" customHeight="1" x14ac:dyDescent="0.45">
      <c r="A68" s="35">
        <v>2020</v>
      </c>
      <c r="B68" s="34" t="s">
        <v>219</v>
      </c>
      <c r="C68" s="61" t="s">
        <v>58</v>
      </c>
      <c r="D68" s="62" t="s">
        <v>95</v>
      </c>
      <c r="E68" s="62" t="s">
        <v>95</v>
      </c>
      <c r="F68" s="62" t="s">
        <v>116</v>
      </c>
      <c r="G68" s="63" t="s">
        <v>148</v>
      </c>
      <c r="H68" s="36" t="s">
        <v>87</v>
      </c>
      <c r="I68" s="36" t="s">
        <v>176</v>
      </c>
    </row>
    <row r="69" spans="1:9" ht="15.75" customHeight="1" x14ac:dyDescent="0.45">
      <c r="A69" s="42">
        <v>2020</v>
      </c>
      <c r="B69" s="40" t="s">
        <v>219</v>
      </c>
      <c r="C69" s="57" t="s">
        <v>56</v>
      </c>
      <c r="D69" s="41" t="s">
        <v>95</v>
      </c>
      <c r="E69" s="41" t="s">
        <v>95</v>
      </c>
      <c r="F69" s="41" t="s">
        <v>114</v>
      </c>
      <c r="G69" s="43" t="s">
        <v>147</v>
      </c>
      <c r="H69" s="44" t="s">
        <v>87</v>
      </c>
      <c r="I69" s="44" t="s">
        <v>176</v>
      </c>
    </row>
    <row r="70" spans="1:9" ht="15.75" customHeight="1" x14ac:dyDescent="0.45">
      <c r="A70" s="35">
        <v>2020</v>
      </c>
      <c r="B70" s="34" t="s">
        <v>219</v>
      </c>
      <c r="C70" s="61" t="s">
        <v>55</v>
      </c>
      <c r="D70" s="62" t="s">
        <v>271</v>
      </c>
      <c r="E70" s="62" t="s">
        <v>89</v>
      </c>
      <c r="F70" s="62" t="s">
        <v>116</v>
      </c>
      <c r="G70" s="63" t="s">
        <v>146</v>
      </c>
      <c r="H70" s="36" t="s">
        <v>88</v>
      </c>
      <c r="I70" s="36" t="s">
        <v>89</v>
      </c>
    </row>
    <row r="71" spans="1:9" ht="15.75" customHeight="1" x14ac:dyDescent="0.45">
      <c r="A71" s="42">
        <v>2020</v>
      </c>
      <c r="B71" s="40" t="s">
        <v>221</v>
      </c>
      <c r="C71" s="57" t="s">
        <v>228</v>
      </c>
      <c r="D71" s="41" t="s">
        <v>284</v>
      </c>
      <c r="E71" s="41" t="s">
        <v>229</v>
      </c>
      <c r="F71" s="41" t="s">
        <v>113</v>
      </c>
      <c r="G71" s="43" t="s">
        <v>230</v>
      </c>
      <c r="H71" s="44" t="s">
        <v>88</v>
      </c>
      <c r="I71" s="44" t="s">
        <v>102</v>
      </c>
    </row>
    <row r="72" spans="1:9" s="48" customFormat="1" ht="15.75" customHeight="1" x14ac:dyDescent="0.45">
      <c r="A72" s="35">
        <v>2020</v>
      </c>
      <c r="B72" s="34" t="s">
        <v>221</v>
      </c>
      <c r="C72" s="61" t="s">
        <v>196</v>
      </c>
      <c r="D72" s="62" t="s">
        <v>285</v>
      </c>
      <c r="E72" s="62" t="s">
        <v>89</v>
      </c>
      <c r="F72" s="62" t="s">
        <v>197</v>
      </c>
      <c r="G72" s="63" t="s">
        <v>198</v>
      </c>
      <c r="H72" s="36" t="s">
        <v>88</v>
      </c>
      <c r="I72" s="36" t="s">
        <v>89</v>
      </c>
    </row>
    <row r="73" spans="1:9" ht="15.75" customHeight="1" x14ac:dyDescent="0.45">
      <c r="A73" s="42">
        <v>2020</v>
      </c>
      <c r="B73" s="40" t="s">
        <v>223</v>
      </c>
      <c r="C73" s="57" t="s">
        <v>54</v>
      </c>
      <c r="D73" s="41" t="s">
        <v>271</v>
      </c>
      <c r="E73" s="41" t="s">
        <v>89</v>
      </c>
      <c r="F73" s="41" t="s">
        <v>116</v>
      </c>
      <c r="G73" s="43" t="s">
        <v>144</v>
      </c>
      <c r="H73" s="44" t="s">
        <v>88</v>
      </c>
      <c r="I73" s="44" t="s">
        <v>89</v>
      </c>
    </row>
    <row r="74" spans="1:9" ht="15.75" customHeight="1" x14ac:dyDescent="0.45">
      <c r="A74" s="35">
        <v>2020</v>
      </c>
      <c r="B74" s="34" t="s">
        <v>213</v>
      </c>
      <c r="C74" s="61" t="s">
        <v>370</v>
      </c>
      <c r="D74" s="62" t="s">
        <v>247</v>
      </c>
      <c r="E74" s="62" t="s">
        <v>102</v>
      </c>
      <c r="F74" s="62" t="s">
        <v>113</v>
      </c>
      <c r="G74" s="63" t="s">
        <v>125</v>
      </c>
      <c r="H74" s="36" t="s">
        <v>88</v>
      </c>
      <c r="I74" s="36" t="s">
        <v>102</v>
      </c>
    </row>
    <row r="75" spans="1:9" ht="15.75" customHeight="1" x14ac:dyDescent="0.45">
      <c r="A75" s="42">
        <v>2020</v>
      </c>
      <c r="B75" s="40" t="s">
        <v>214</v>
      </c>
      <c r="C75" s="57" t="s">
        <v>369</v>
      </c>
      <c r="D75" s="41" t="s">
        <v>248</v>
      </c>
      <c r="E75" s="41" t="s">
        <v>102</v>
      </c>
      <c r="F75" s="41" t="s">
        <v>113</v>
      </c>
      <c r="G75" s="43" t="s">
        <v>126</v>
      </c>
      <c r="H75" s="44" t="s">
        <v>88</v>
      </c>
      <c r="I75" s="44" t="s">
        <v>102</v>
      </c>
    </row>
    <row r="76" spans="1:9" ht="15.75" customHeight="1" x14ac:dyDescent="0.45">
      <c r="A76" s="35">
        <v>2020</v>
      </c>
      <c r="B76" s="34" t="s">
        <v>214</v>
      </c>
      <c r="C76" s="61" t="s">
        <v>53</v>
      </c>
      <c r="D76" s="62" t="s">
        <v>286</v>
      </c>
      <c r="E76" s="62" t="s">
        <v>89</v>
      </c>
      <c r="F76" s="62" t="s">
        <v>116</v>
      </c>
      <c r="G76" s="63" t="s">
        <v>151</v>
      </c>
      <c r="H76" s="36" t="s">
        <v>88</v>
      </c>
      <c r="I76" s="36" t="s">
        <v>89</v>
      </c>
    </row>
    <row r="77" spans="1:9" ht="15.75" customHeight="1" x14ac:dyDescent="0.45">
      <c r="A77" s="42">
        <v>2020</v>
      </c>
      <c r="B77" s="40" t="s">
        <v>217</v>
      </c>
      <c r="C77" s="57" t="s">
        <v>52</v>
      </c>
      <c r="D77" s="41" t="s">
        <v>89</v>
      </c>
      <c r="E77" s="41" t="s">
        <v>89</v>
      </c>
      <c r="F77" s="41" t="s">
        <v>110</v>
      </c>
      <c r="G77" s="43" t="s">
        <v>152</v>
      </c>
      <c r="H77" s="44" t="s">
        <v>88</v>
      </c>
      <c r="I77" s="44" t="s">
        <v>89</v>
      </c>
    </row>
    <row r="78" spans="1:9" ht="15.75" customHeight="1" x14ac:dyDescent="0.45">
      <c r="A78" s="35">
        <v>2019</v>
      </c>
      <c r="B78" s="34" t="s">
        <v>218</v>
      </c>
      <c r="C78" s="61" t="s">
        <v>51</v>
      </c>
      <c r="D78" s="62" t="s">
        <v>89</v>
      </c>
      <c r="E78" s="62" t="s">
        <v>89</v>
      </c>
      <c r="F78" s="62" t="s">
        <v>110</v>
      </c>
      <c r="G78" s="63" t="s">
        <v>153</v>
      </c>
      <c r="H78" s="36" t="s">
        <v>88</v>
      </c>
      <c r="I78" s="36" t="s">
        <v>89</v>
      </c>
    </row>
    <row r="79" spans="1:9" ht="15.75" customHeight="1" x14ac:dyDescent="0.45">
      <c r="A79" s="42">
        <v>2019</v>
      </c>
      <c r="B79" s="40" t="s">
        <v>219</v>
      </c>
      <c r="C79" s="57" t="s">
        <v>50</v>
      </c>
      <c r="D79" s="41" t="s">
        <v>89</v>
      </c>
      <c r="E79" s="41" t="s">
        <v>89</v>
      </c>
      <c r="F79" s="41" t="s">
        <v>114</v>
      </c>
      <c r="G79" s="43" t="s">
        <v>154</v>
      </c>
      <c r="H79" s="44" t="s">
        <v>88</v>
      </c>
      <c r="I79" s="44" t="s">
        <v>89</v>
      </c>
    </row>
    <row r="80" spans="1:9" ht="15.75" customHeight="1" x14ac:dyDescent="0.45">
      <c r="A80" s="35">
        <v>2019</v>
      </c>
      <c r="B80" s="34" t="s">
        <v>219</v>
      </c>
      <c r="C80" s="61" t="s">
        <v>49</v>
      </c>
      <c r="D80" s="62" t="s">
        <v>89</v>
      </c>
      <c r="E80" s="62" t="s">
        <v>89</v>
      </c>
      <c r="F80" s="62" t="s">
        <v>114</v>
      </c>
      <c r="G80" s="63" t="s">
        <v>155</v>
      </c>
      <c r="H80" s="36" t="s">
        <v>88</v>
      </c>
      <c r="I80" s="36" t="s">
        <v>89</v>
      </c>
    </row>
    <row r="81" spans="1:10" s="49" customFormat="1" ht="15.75" customHeight="1" x14ac:dyDescent="0.45">
      <c r="A81" s="42">
        <v>2019</v>
      </c>
      <c r="B81" s="40" t="s">
        <v>220</v>
      </c>
      <c r="C81" s="57" t="s">
        <v>0</v>
      </c>
      <c r="D81" s="41" t="s">
        <v>249</v>
      </c>
      <c r="E81" s="41" t="s">
        <v>104</v>
      </c>
      <c r="F81" s="41" t="s">
        <v>114</v>
      </c>
      <c r="G81" s="43" t="s">
        <v>118</v>
      </c>
      <c r="H81" s="44" t="s">
        <v>88</v>
      </c>
      <c r="I81" s="44" t="s">
        <v>177</v>
      </c>
    </row>
    <row r="82" spans="1:10" ht="15.75" customHeight="1" x14ac:dyDescent="0.45">
      <c r="A82" s="35">
        <v>2019</v>
      </c>
      <c r="B82" s="34" t="s">
        <v>220</v>
      </c>
      <c r="C82" s="61" t="s">
        <v>1</v>
      </c>
      <c r="D82" s="62" t="s">
        <v>250</v>
      </c>
      <c r="E82" s="62" t="s">
        <v>103</v>
      </c>
      <c r="F82" s="62" t="s">
        <v>114</v>
      </c>
      <c r="G82" s="63" t="s">
        <v>120</v>
      </c>
      <c r="H82" s="36" t="s">
        <v>88</v>
      </c>
      <c r="I82" s="36" t="s">
        <v>177</v>
      </c>
    </row>
    <row r="83" spans="1:10" ht="15.75" customHeight="1" x14ac:dyDescent="0.45">
      <c r="A83" s="42">
        <v>2019</v>
      </c>
      <c r="B83" s="40" t="s">
        <v>220</v>
      </c>
      <c r="C83" s="57" t="s">
        <v>2</v>
      </c>
      <c r="D83" s="41" t="s">
        <v>251</v>
      </c>
      <c r="E83" s="41" t="s">
        <v>102</v>
      </c>
      <c r="F83" s="41" t="s">
        <v>113</v>
      </c>
      <c r="G83" s="43" t="s">
        <v>119</v>
      </c>
      <c r="H83" s="44" t="s">
        <v>88</v>
      </c>
      <c r="I83" s="44" t="s">
        <v>102</v>
      </c>
    </row>
    <row r="84" spans="1:10" ht="15.75" customHeight="1" x14ac:dyDescent="0.45">
      <c r="A84" s="35">
        <v>2019</v>
      </c>
      <c r="B84" s="34" t="s">
        <v>221</v>
      </c>
      <c r="C84" s="61" t="s">
        <v>3</v>
      </c>
      <c r="D84" s="62" t="s">
        <v>89</v>
      </c>
      <c r="E84" s="62" t="s">
        <v>89</v>
      </c>
      <c r="F84" s="62" t="s">
        <v>110</v>
      </c>
      <c r="G84" s="63" t="s">
        <v>156</v>
      </c>
      <c r="H84" s="36" t="s">
        <v>88</v>
      </c>
      <c r="I84" s="36" t="s">
        <v>89</v>
      </c>
    </row>
    <row r="85" spans="1:10" ht="15.75" customHeight="1" x14ac:dyDescent="0.45">
      <c r="A85" s="42">
        <v>2019</v>
      </c>
      <c r="B85" s="40" t="s">
        <v>223</v>
      </c>
      <c r="C85" s="57" t="s">
        <v>405</v>
      </c>
      <c r="D85" s="41" t="s">
        <v>406</v>
      </c>
      <c r="E85" s="41" t="s">
        <v>407</v>
      </c>
      <c r="F85" s="41" t="s">
        <v>114</v>
      </c>
      <c r="G85" s="43" t="s">
        <v>408</v>
      </c>
      <c r="H85" s="44" t="s">
        <v>88</v>
      </c>
      <c r="I85" s="44" t="s">
        <v>177</v>
      </c>
    </row>
    <row r="86" spans="1:10" ht="15.75" customHeight="1" x14ac:dyDescent="0.45">
      <c r="A86" s="35">
        <v>2019</v>
      </c>
      <c r="B86" s="34" t="s">
        <v>223</v>
      </c>
      <c r="C86" s="61" t="s">
        <v>409</v>
      </c>
      <c r="D86" s="62" t="s">
        <v>410</v>
      </c>
      <c r="E86" s="62" t="s">
        <v>411</v>
      </c>
      <c r="F86" s="62" t="s">
        <v>113</v>
      </c>
      <c r="G86" s="63" t="s">
        <v>412</v>
      </c>
      <c r="H86" s="36" t="s">
        <v>88</v>
      </c>
      <c r="I86" s="36" t="s">
        <v>102</v>
      </c>
    </row>
    <row r="87" spans="1:10" ht="15.5" customHeight="1" x14ac:dyDescent="0.45">
      <c r="A87" s="42">
        <v>2019</v>
      </c>
      <c r="B87" s="40" t="s">
        <v>213</v>
      </c>
      <c r="C87" s="57" t="s">
        <v>4</v>
      </c>
      <c r="D87" s="41" t="s">
        <v>287</v>
      </c>
      <c r="E87" s="41" t="s">
        <v>89</v>
      </c>
      <c r="F87" s="41" t="s">
        <v>110</v>
      </c>
      <c r="G87" s="43" t="s">
        <v>157</v>
      </c>
      <c r="H87" s="44" t="s">
        <v>88</v>
      </c>
      <c r="I87" s="44" t="s">
        <v>89</v>
      </c>
    </row>
    <row r="88" spans="1:10" ht="15.5" customHeight="1" x14ac:dyDescent="0.45">
      <c r="A88" s="35">
        <v>2019</v>
      </c>
      <c r="B88" s="34" t="s">
        <v>214</v>
      </c>
      <c r="C88" s="61" t="s">
        <v>15</v>
      </c>
      <c r="D88" s="62" t="s">
        <v>265</v>
      </c>
      <c r="E88" s="62" t="s">
        <v>89</v>
      </c>
      <c r="F88" s="62" t="s">
        <v>114</v>
      </c>
      <c r="G88" s="63" t="s">
        <v>161</v>
      </c>
      <c r="H88" s="36" t="s">
        <v>88</v>
      </c>
      <c r="I88" s="36" t="s">
        <v>89</v>
      </c>
    </row>
    <row r="89" spans="1:10" ht="15.5" customHeight="1" x14ac:dyDescent="0.45">
      <c r="A89" s="42">
        <v>2019</v>
      </c>
      <c r="B89" s="40" t="s">
        <v>215</v>
      </c>
      <c r="C89" s="57" t="s">
        <v>5</v>
      </c>
      <c r="D89" s="41" t="s">
        <v>288</v>
      </c>
      <c r="E89" s="41" t="s">
        <v>103</v>
      </c>
      <c r="F89" s="41" t="s">
        <v>366</v>
      </c>
      <c r="G89" s="43" t="s">
        <v>122</v>
      </c>
      <c r="H89" s="44" t="s">
        <v>88</v>
      </c>
      <c r="I89" s="44" t="s">
        <v>177</v>
      </c>
    </row>
    <row r="90" spans="1:10" ht="15.75" customHeight="1" x14ac:dyDescent="0.45">
      <c r="A90" s="35">
        <v>2019</v>
      </c>
      <c r="B90" s="34" t="s">
        <v>215</v>
      </c>
      <c r="C90" s="61" t="s">
        <v>338</v>
      </c>
      <c r="D90" s="62" t="s">
        <v>341</v>
      </c>
      <c r="E90" s="62" t="s">
        <v>339</v>
      </c>
      <c r="F90" s="62" t="s">
        <v>113</v>
      </c>
      <c r="G90" s="63" t="s">
        <v>340</v>
      </c>
      <c r="H90" s="36" t="s">
        <v>88</v>
      </c>
      <c r="I90" s="36" t="s">
        <v>102</v>
      </c>
    </row>
    <row r="91" spans="1:10" ht="15.75" customHeight="1" x14ac:dyDescent="0.45">
      <c r="A91" s="42">
        <v>2019</v>
      </c>
      <c r="B91" s="40" t="s">
        <v>222</v>
      </c>
      <c r="C91" s="57" t="s">
        <v>6</v>
      </c>
      <c r="D91" s="41" t="s">
        <v>89</v>
      </c>
      <c r="E91" s="41" t="s">
        <v>89</v>
      </c>
      <c r="F91" s="41" t="s">
        <v>110</v>
      </c>
      <c r="G91" s="43" t="s">
        <v>167</v>
      </c>
      <c r="H91" s="44" t="s">
        <v>88</v>
      </c>
      <c r="I91" s="44" t="s">
        <v>89</v>
      </c>
      <c r="J91" s="50"/>
    </row>
    <row r="92" spans="1:10" ht="15.75" customHeight="1" x14ac:dyDescent="0.45">
      <c r="A92" s="35">
        <v>2018</v>
      </c>
      <c r="B92" s="34" t="s">
        <v>218</v>
      </c>
      <c r="C92" s="61" t="s">
        <v>7</v>
      </c>
      <c r="D92" s="62" t="s">
        <v>289</v>
      </c>
      <c r="E92" s="62" t="s">
        <v>102</v>
      </c>
      <c r="F92" s="62" t="s">
        <v>113</v>
      </c>
      <c r="G92" s="63" t="s">
        <v>127</v>
      </c>
      <c r="H92" s="36" t="s">
        <v>88</v>
      </c>
      <c r="I92" s="36" t="s">
        <v>102</v>
      </c>
    </row>
    <row r="93" spans="1:10" ht="15.75" customHeight="1" x14ac:dyDescent="0.45">
      <c r="A93" s="42">
        <v>2018</v>
      </c>
      <c r="B93" s="40" t="s">
        <v>219</v>
      </c>
      <c r="C93" s="57" t="s">
        <v>8</v>
      </c>
      <c r="D93" s="41" t="s">
        <v>290</v>
      </c>
      <c r="E93" s="41" t="s">
        <v>89</v>
      </c>
      <c r="F93" s="41" t="s">
        <v>117</v>
      </c>
      <c r="G93" s="43" t="s">
        <v>173</v>
      </c>
      <c r="H93" s="44" t="s">
        <v>88</v>
      </c>
      <c r="I93" s="44" t="s">
        <v>89</v>
      </c>
    </row>
    <row r="94" spans="1:10" ht="15.75" customHeight="1" x14ac:dyDescent="0.45">
      <c r="A94" s="35">
        <v>2018</v>
      </c>
      <c r="B94" s="34" t="s">
        <v>220</v>
      </c>
      <c r="C94" s="61" t="s">
        <v>9</v>
      </c>
      <c r="D94" s="62" t="s">
        <v>266</v>
      </c>
      <c r="E94" s="62" t="s">
        <v>89</v>
      </c>
      <c r="F94" s="62" t="s">
        <v>112</v>
      </c>
      <c r="G94" s="63" t="s">
        <v>158</v>
      </c>
      <c r="H94" s="36" t="s">
        <v>88</v>
      </c>
      <c r="I94" s="36" t="s">
        <v>89</v>
      </c>
    </row>
    <row r="95" spans="1:10" ht="15.75" customHeight="1" x14ac:dyDescent="0.45">
      <c r="A95" s="42">
        <v>2018</v>
      </c>
      <c r="B95" s="40" t="s">
        <v>221</v>
      </c>
      <c r="C95" s="57" t="s">
        <v>10</v>
      </c>
      <c r="D95" s="41" t="s">
        <v>287</v>
      </c>
      <c r="E95" s="41" t="s">
        <v>89</v>
      </c>
      <c r="F95" s="41" t="s">
        <v>110</v>
      </c>
      <c r="G95" s="43" t="s">
        <v>167</v>
      </c>
      <c r="H95" s="44" t="s">
        <v>88</v>
      </c>
      <c r="I95" s="44" t="s">
        <v>89</v>
      </c>
    </row>
    <row r="96" spans="1:10" ht="15.75" customHeight="1" x14ac:dyDescent="0.45">
      <c r="A96" s="35">
        <v>2018</v>
      </c>
      <c r="B96" s="34" t="s">
        <v>221</v>
      </c>
      <c r="C96" s="61" t="s">
        <v>11</v>
      </c>
      <c r="D96" s="62" t="s">
        <v>291</v>
      </c>
      <c r="E96" s="62" t="s">
        <v>101</v>
      </c>
      <c r="F96" s="62" t="s">
        <v>113</v>
      </c>
      <c r="G96" s="63" t="s">
        <v>128</v>
      </c>
      <c r="H96" s="36" t="s">
        <v>88</v>
      </c>
      <c r="I96" s="36" t="s">
        <v>178</v>
      </c>
    </row>
    <row r="97" spans="1:10" ht="15.75" customHeight="1" x14ac:dyDescent="0.45">
      <c r="A97" s="42">
        <v>2018</v>
      </c>
      <c r="B97" s="40" t="s">
        <v>221</v>
      </c>
      <c r="C97" s="57" t="s">
        <v>12</v>
      </c>
      <c r="D97" s="41" t="s">
        <v>252</v>
      </c>
      <c r="E97" s="41" t="s">
        <v>99</v>
      </c>
      <c r="F97" s="41" t="s">
        <v>114</v>
      </c>
      <c r="G97" s="43" t="s">
        <v>168</v>
      </c>
      <c r="H97" s="44" t="s">
        <v>88</v>
      </c>
      <c r="I97" s="44" t="s">
        <v>178</v>
      </c>
    </row>
    <row r="98" spans="1:10" ht="15.75" customHeight="1" x14ac:dyDescent="0.45">
      <c r="A98" s="35">
        <v>2018</v>
      </c>
      <c r="B98" s="34" t="s">
        <v>223</v>
      </c>
      <c r="C98" s="61" t="s">
        <v>13</v>
      </c>
      <c r="D98" s="62" t="s">
        <v>266</v>
      </c>
      <c r="E98" s="62" t="s">
        <v>89</v>
      </c>
      <c r="F98" s="62" t="s">
        <v>114</v>
      </c>
      <c r="G98" s="63" t="s">
        <v>160</v>
      </c>
      <c r="H98" s="36" t="s">
        <v>88</v>
      </c>
      <c r="I98" s="36" t="s">
        <v>89</v>
      </c>
    </row>
    <row r="99" spans="1:10" ht="15.75" customHeight="1" x14ac:dyDescent="0.45">
      <c r="A99" s="42">
        <v>2018</v>
      </c>
      <c r="B99" s="40" t="s">
        <v>223</v>
      </c>
      <c r="C99" s="57" t="s">
        <v>14</v>
      </c>
      <c r="D99" s="41" t="s">
        <v>89</v>
      </c>
      <c r="E99" s="41" t="s">
        <v>89</v>
      </c>
      <c r="F99" s="41" t="s">
        <v>115</v>
      </c>
      <c r="G99" s="43" t="s">
        <v>159</v>
      </c>
      <c r="H99" s="44" t="s">
        <v>88</v>
      </c>
      <c r="I99" s="44" t="s">
        <v>89</v>
      </c>
    </row>
    <row r="100" spans="1:10" ht="15.75" customHeight="1" x14ac:dyDescent="0.45">
      <c r="A100" s="35">
        <v>2018</v>
      </c>
      <c r="B100" s="34" t="s">
        <v>216</v>
      </c>
      <c r="C100" s="61" t="s">
        <v>17</v>
      </c>
      <c r="D100" s="62" t="s">
        <v>89</v>
      </c>
      <c r="E100" s="62" t="s">
        <v>89</v>
      </c>
      <c r="F100" s="62" t="s">
        <v>115</v>
      </c>
      <c r="G100" s="63" t="s">
        <v>159</v>
      </c>
      <c r="H100" s="36" t="s">
        <v>88</v>
      </c>
      <c r="I100" s="36" t="s">
        <v>89</v>
      </c>
    </row>
    <row r="101" spans="1:10" ht="15.75" customHeight="1" x14ac:dyDescent="0.45">
      <c r="A101" s="42">
        <v>2018</v>
      </c>
      <c r="B101" s="40" t="s">
        <v>222</v>
      </c>
      <c r="C101" s="57" t="s">
        <v>16</v>
      </c>
      <c r="D101" s="41" t="s">
        <v>265</v>
      </c>
      <c r="E101" s="41" t="s">
        <v>89</v>
      </c>
      <c r="F101" s="41" t="s">
        <v>114</v>
      </c>
      <c r="G101" s="43" t="s">
        <v>160</v>
      </c>
      <c r="H101" s="44" t="s">
        <v>87</v>
      </c>
      <c r="I101" s="44" t="s">
        <v>89</v>
      </c>
    </row>
    <row r="102" spans="1:10" s="44" customFormat="1" ht="15.75" customHeight="1" x14ac:dyDescent="0.45">
      <c r="A102" s="35">
        <v>2018</v>
      </c>
      <c r="B102" s="34" t="s">
        <v>217</v>
      </c>
      <c r="C102" s="61" t="s">
        <v>18</v>
      </c>
      <c r="D102" s="62" t="s">
        <v>89</v>
      </c>
      <c r="E102" s="62" t="s">
        <v>89</v>
      </c>
      <c r="F102" s="62" t="s">
        <v>115</v>
      </c>
      <c r="G102" s="63" t="s">
        <v>159</v>
      </c>
      <c r="H102" s="36" t="s">
        <v>88</v>
      </c>
      <c r="I102" s="36" t="s">
        <v>89</v>
      </c>
    </row>
    <row r="103" spans="1:10" ht="15.75" customHeight="1" x14ac:dyDescent="0.45">
      <c r="A103" s="42">
        <v>2018</v>
      </c>
      <c r="B103" s="40" t="s">
        <v>217</v>
      </c>
      <c r="C103" s="57" t="s">
        <v>19</v>
      </c>
      <c r="D103" s="41" t="s">
        <v>292</v>
      </c>
      <c r="E103" s="41" t="s">
        <v>89</v>
      </c>
      <c r="F103" s="41" t="s">
        <v>110</v>
      </c>
      <c r="G103" s="43" t="s">
        <v>169</v>
      </c>
      <c r="H103" s="44" t="s">
        <v>88</v>
      </c>
      <c r="I103" s="44" t="s">
        <v>89</v>
      </c>
    </row>
    <row r="104" spans="1:10" s="44" customFormat="1" ht="15.75" customHeight="1" x14ac:dyDescent="0.45">
      <c r="A104" s="35">
        <v>2017</v>
      </c>
      <c r="B104" s="34" t="s">
        <v>219</v>
      </c>
      <c r="C104" s="61" t="s">
        <v>20</v>
      </c>
      <c r="D104" s="62" t="s">
        <v>95</v>
      </c>
      <c r="E104" s="62" t="s">
        <v>95</v>
      </c>
      <c r="F104" s="62" t="s">
        <v>114</v>
      </c>
      <c r="G104" s="63" t="s">
        <v>174</v>
      </c>
      <c r="H104" s="36" t="s">
        <v>87</v>
      </c>
      <c r="I104" s="36" t="s">
        <v>176</v>
      </c>
    </row>
    <row r="105" spans="1:10" ht="15.75" customHeight="1" x14ac:dyDescent="0.45">
      <c r="A105" s="42">
        <v>2017</v>
      </c>
      <c r="B105" s="40" t="s">
        <v>219</v>
      </c>
      <c r="C105" s="57" t="s">
        <v>21</v>
      </c>
      <c r="D105" s="41" t="s">
        <v>253</v>
      </c>
      <c r="E105" s="41" t="s">
        <v>100</v>
      </c>
      <c r="F105" s="41" t="s">
        <v>114</v>
      </c>
      <c r="G105" s="43" t="s">
        <v>175</v>
      </c>
      <c r="H105" s="44" t="s">
        <v>88</v>
      </c>
      <c r="I105" s="44" t="s">
        <v>176</v>
      </c>
    </row>
    <row r="106" spans="1:10" s="44" customFormat="1" ht="15.75" customHeight="1" x14ac:dyDescent="0.45">
      <c r="A106" s="35">
        <v>2017</v>
      </c>
      <c r="B106" s="34" t="s">
        <v>221</v>
      </c>
      <c r="C106" s="61" t="s">
        <v>22</v>
      </c>
      <c r="D106" s="62" t="s">
        <v>252</v>
      </c>
      <c r="E106" s="62" t="s">
        <v>99</v>
      </c>
      <c r="F106" s="62" t="s">
        <v>114</v>
      </c>
      <c r="G106" s="63" t="s">
        <v>162</v>
      </c>
      <c r="H106" s="36" t="s">
        <v>88</v>
      </c>
      <c r="I106" s="36" t="s">
        <v>178</v>
      </c>
    </row>
    <row r="107" spans="1:10" ht="15.75" customHeight="1" x14ac:dyDescent="0.45">
      <c r="A107" s="42">
        <v>2017</v>
      </c>
      <c r="B107" s="40" t="s">
        <v>221</v>
      </c>
      <c r="C107" s="57" t="s">
        <v>23</v>
      </c>
      <c r="D107" s="41" t="s">
        <v>254</v>
      </c>
      <c r="E107" s="41" t="s">
        <v>89</v>
      </c>
      <c r="F107" s="41" t="s">
        <v>110</v>
      </c>
      <c r="G107" s="43" t="s">
        <v>172</v>
      </c>
      <c r="H107" s="44" t="s">
        <v>88</v>
      </c>
      <c r="I107" s="44" t="s">
        <v>89</v>
      </c>
    </row>
    <row r="108" spans="1:10" s="44" customFormat="1" ht="15.75" customHeight="1" x14ac:dyDescent="0.45">
      <c r="A108" s="35">
        <v>2017</v>
      </c>
      <c r="B108" s="34" t="s">
        <v>223</v>
      </c>
      <c r="C108" s="61" t="s">
        <v>24</v>
      </c>
      <c r="D108" s="62" t="s">
        <v>98</v>
      </c>
      <c r="E108" s="62" t="s">
        <v>98</v>
      </c>
      <c r="F108" s="62" t="s">
        <v>114</v>
      </c>
      <c r="G108" s="63" t="s">
        <v>171</v>
      </c>
      <c r="H108" s="36" t="s">
        <v>87</v>
      </c>
      <c r="I108" s="36" t="s">
        <v>176</v>
      </c>
    </row>
    <row r="109" spans="1:10" ht="15.75" customHeight="1" x14ac:dyDescent="0.45">
      <c r="A109" s="42">
        <v>2017</v>
      </c>
      <c r="B109" s="40" t="s">
        <v>214</v>
      </c>
      <c r="C109" s="57" t="s">
        <v>25</v>
      </c>
      <c r="D109" s="41" t="s">
        <v>255</v>
      </c>
      <c r="E109" s="41" t="s">
        <v>97</v>
      </c>
      <c r="F109" s="41" t="s">
        <v>110</v>
      </c>
      <c r="G109" s="43" t="s">
        <v>170</v>
      </c>
      <c r="H109" s="44" t="s">
        <v>88</v>
      </c>
      <c r="I109" s="44" t="s">
        <v>178</v>
      </c>
      <c r="J109" s="50"/>
    </row>
    <row r="110" spans="1:10" s="44" customFormat="1" ht="15.75" customHeight="1" x14ac:dyDescent="0.45">
      <c r="A110" s="35">
        <v>2017</v>
      </c>
      <c r="B110" s="34" t="s">
        <v>216</v>
      </c>
      <c r="C110" s="61" t="s">
        <v>26</v>
      </c>
      <c r="D110" s="62" t="s">
        <v>89</v>
      </c>
      <c r="E110" s="62" t="s">
        <v>89</v>
      </c>
      <c r="F110" s="62" t="s">
        <v>115</v>
      </c>
      <c r="G110" s="63" t="s">
        <v>159</v>
      </c>
      <c r="H110" s="36" t="s">
        <v>88</v>
      </c>
      <c r="I110" s="36" t="s">
        <v>89</v>
      </c>
    </row>
    <row r="111" spans="1:10" ht="15.75" customHeight="1" x14ac:dyDescent="0.45">
      <c r="A111" s="42">
        <v>2017</v>
      </c>
      <c r="B111" s="40" t="s">
        <v>222</v>
      </c>
      <c r="C111" s="57" t="s">
        <v>27</v>
      </c>
      <c r="D111" s="41" t="s">
        <v>267</v>
      </c>
      <c r="E111" s="41" t="s">
        <v>89</v>
      </c>
      <c r="F111" s="41" t="s">
        <v>112</v>
      </c>
      <c r="G111" s="43" t="s">
        <v>132</v>
      </c>
      <c r="H111" s="44" t="s">
        <v>88</v>
      </c>
      <c r="I111" s="44" t="s">
        <v>89</v>
      </c>
    </row>
    <row r="112" spans="1:10" s="44" customFormat="1" ht="15.75" customHeight="1" x14ac:dyDescent="0.45">
      <c r="A112" s="35">
        <v>2017</v>
      </c>
      <c r="B112" s="34" t="s">
        <v>222</v>
      </c>
      <c r="C112" s="61" t="s">
        <v>28</v>
      </c>
      <c r="D112" s="62" t="s">
        <v>95</v>
      </c>
      <c r="E112" s="62" t="s">
        <v>95</v>
      </c>
      <c r="F112" s="62" t="s">
        <v>114</v>
      </c>
      <c r="G112" s="63" t="s">
        <v>166</v>
      </c>
      <c r="H112" s="36" t="s">
        <v>87</v>
      </c>
      <c r="I112" s="36" t="s">
        <v>176</v>
      </c>
      <c r="J112" s="56"/>
    </row>
    <row r="113" spans="1:9" ht="15.75" customHeight="1" x14ac:dyDescent="0.45">
      <c r="A113" s="42">
        <v>2017</v>
      </c>
      <c r="B113" s="40" t="s">
        <v>222</v>
      </c>
      <c r="C113" s="57" t="s">
        <v>29</v>
      </c>
      <c r="D113" s="41" t="s">
        <v>89</v>
      </c>
      <c r="E113" s="41" t="s">
        <v>89</v>
      </c>
      <c r="F113" s="41" t="s">
        <v>115</v>
      </c>
      <c r="G113" s="43" t="s">
        <v>159</v>
      </c>
      <c r="H113" s="44" t="s">
        <v>88</v>
      </c>
      <c r="I113" s="44" t="s">
        <v>89</v>
      </c>
    </row>
    <row r="114" spans="1:9" s="44" customFormat="1" ht="15.75" customHeight="1" x14ac:dyDescent="0.45">
      <c r="A114" s="35">
        <v>2017</v>
      </c>
      <c r="B114" s="34" t="s">
        <v>217</v>
      </c>
      <c r="C114" s="61" t="s">
        <v>30</v>
      </c>
      <c r="D114" s="62" t="s">
        <v>256</v>
      </c>
      <c r="E114" s="62" t="s">
        <v>96</v>
      </c>
      <c r="F114" s="62" t="s">
        <v>115</v>
      </c>
      <c r="G114" s="63" t="s">
        <v>159</v>
      </c>
      <c r="H114" s="36" t="s">
        <v>88</v>
      </c>
      <c r="I114" s="36" t="s">
        <v>178</v>
      </c>
    </row>
    <row r="115" spans="1:9" ht="15.75" customHeight="1" x14ac:dyDescent="0.45">
      <c r="A115" s="42">
        <v>2017</v>
      </c>
      <c r="B115" s="40" t="s">
        <v>217</v>
      </c>
      <c r="C115" s="57" t="s">
        <v>31</v>
      </c>
      <c r="D115" s="41" t="s">
        <v>89</v>
      </c>
      <c r="E115" s="41" t="s">
        <v>89</v>
      </c>
      <c r="F115" s="41" t="s">
        <v>115</v>
      </c>
      <c r="G115" s="43" t="s">
        <v>159</v>
      </c>
      <c r="H115" s="44" t="s">
        <v>88</v>
      </c>
      <c r="I115" s="44" t="s">
        <v>89</v>
      </c>
    </row>
    <row r="116" spans="1:9" s="44" customFormat="1" ht="15.75" customHeight="1" x14ac:dyDescent="0.45">
      <c r="A116" s="35">
        <v>2017</v>
      </c>
      <c r="B116" s="34" t="s">
        <v>224</v>
      </c>
      <c r="C116" s="61" t="s">
        <v>32</v>
      </c>
      <c r="D116" s="62" t="s">
        <v>95</v>
      </c>
      <c r="E116" s="62" t="s">
        <v>95</v>
      </c>
      <c r="F116" s="62" t="s">
        <v>114</v>
      </c>
      <c r="G116" s="63" t="s">
        <v>165</v>
      </c>
      <c r="H116" s="36" t="s">
        <v>87</v>
      </c>
      <c r="I116" s="36" t="s">
        <v>176</v>
      </c>
    </row>
    <row r="117" spans="1:9" ht="15.75" customHeight="1" x14ac:dyDescent="0.45">
      <c r="A117" s="42">
        <v>2016</v>
      </c>
      <c r="B117" s="40" t="s">
        <v>218</v>
      </c>
      <c r="C117" s="57" t="s">
        <v>48</v>
      </c>
      <c r="D117" s="41" t="s">
        <v>257</v>
      </c>
      <c r="E117" s="41" t="s">
        <v>89</v>
      </c>
      <c r="F117" s="41" t="s">
        <v>110</v>
      </c>
      <c r="G117" s="43" t="s">
        <v>164</v>
      </c>
      <c r="H117" s="44" t="s">
        <v>88</v>
      </c>
      <c r="I117" s="44" t="s">
        <v>89</v>
      </c>
    </row>
    <row r="118" spans="1:9" s="44" customFormat="1" ht="15.75" customHeight="1" x14ac:dyDescent="0.45">
      <c r="A118" s="35">
        <v>2016</v>
      </c>
      <c r="B118" s="34" t="s">
        <v>218</v>
      </c>
      <c r="C118" s="61" t="s">
        <v>33</v>
      </c>
      <c r="D118" s="62" t="s">
        <v>265</v>
      </c>
      <c r="E118" s="62" t="s">
        <v>89</v>
      </c>
      <c r="F118" s="62" t="s">
        <v>112</v>
      </c>
      <c r="G118" s="63" t="s">
        <v>163</v>
      </c>
      <c r="H118" s="36" t="s">
        <v>88</v>
      </c>
      <c r="I118" s="36" t="s">
        <v>89</v>
      </c>
    </row>
    <row r="119" spans="1:9" ht="15.75" customHeight="1" x14ac:dyDescent="0.45">
      <c r="A119" s="42">
        <v>2016</v>
      </c>
      <c r="B119" s="40" t="s">
        <v>220</v>
      </c>
      <c r="C119" s="57" t="s">
        <v>47</v>
      </c>
      <c r="D119" s="41" t="s">
        <v>95</v>
      </c>
      <c r="E119" s="41" t="s">
        <v>95</v>
      </c>
      <c r="F119" s="41" t="s">
        <v>114</v>
      </c>
      <c r="G119" s="43" t="s">
        <v>133</v>
      </c>
      <c r="H119" s="44" t="s">
        <v>87</v>
      </c>
      <c r="I119" s="44" t="s">
        <v>176</v>
      </c>
    </row>
    <row r="120" spans="1:9" s="44" customFormat="1" ht="15.75" customHeight="1" x14ac:dyDescent="0.45">
      <c r="A120" s="35">
        <v>2016</v>
      </c>
      <c r="B120" s="34" t="s">
        <v>220</v>
      </c>
      <c r="C120" s="61" t="s">
        <v>34</v>
      </c>
      <c r="D120" s="62" t="s">
        <v>89</v>
      </c>
      <c r="E120" s="62" t="s">
        <v>89</v>
      </c>
      <c r="F120" s="62" t="s">
        <v>110</v>
      </c>
      <c r="G120" s="63" t="s">
        <v>135</v>
      </c>
      <c r="H120" s="36" t="s">
        <v>88</v>
      </c>
      <c r="I120" s="36" t="s">
        <v>89</v>
      </c>
    </row>
    <row r="121" spans="1:9" ht="15.75" customHeight="1" x14ac:dyDescent="0.45">
      <c r="A121" s="42">
        <v>2016</v>
      </c>
      <c r="B121" s="40" t="s">
        <v>221</v>
      </c>
      <c r="C121" s="57" t="s">
        <v>35</v>
      </c>
      <c r="D121" s="41" t="s">
        <v>293</v>
      </c>
      <c r="E121" s="41" t="s">
        <v>89</v>
      </c>
      <c r="F121" s="41" t="s">
        <v>110</v>
      </c>
      <c r="G121" s="43" t="s">
        <v>134</v>
      </c>
      <c r="H121" s="44" t="s">
        <v>88</v>
      </c>
      <c r="I121" s="44" t="s">
        <v>89</v>
      </c>
    </row>
    <row r="122" spans="1:9" s="44" customFormat="1" ht="15.75" customHeight="1" x14ac:dyDescent="0.45">
      <c r="A122" s="35">
        <v>2016</v>
      </c>
      <c r="B122" s="34" t="s">
        <v>221</v>
      </c>
      <c r="C122" s="61" t="s">
        <v>36</v>
      </c>
      <c r="D122" s="62" t="s">
        <v>258</v>
      </c>
      <c r="E122" s="62" t="s">
        <v>89</v>
      </c>
      <c r="F122" s="62" t="s">
        <v>110</v>
      </c>
      <c r="G122" s="63" t="s">
        <v>136</v>
      </c>
      <c r="H122" s="36" t="s">
        <v>88</v>
      </c>
      <c r="I122" s="36" t="s">
        <v>89</v>
      </c>
    </row>
    <row r="123" spans="1:9" ht="15.75" customHeight="1" x14ac:dyDescent="0.45">
      <c r="A123" s="42">
        <v>2016</v>
      </c>
      <c r="B123" s="40" t="s">
        <v>213</v>
      </c>
      <c r="C123" s="57" t="s">
        <v>37</v>
      </c>
      <c r="D123" s="41" t="s">
        <v>259</v>
      </c>
      <c r="E123" s="41" t="s">
        <v>89</v>
      </c>
      <c r="F123" s="41" t="s">
        <v>112</v>
      </c>
      <c r="G123" s="43" t="s">
        <v>132</v>
      </c>
      <c r="H123" s="44" t="s">
        <v>88</v>
      </c>
      <c r="I123" s="44" t="s">
        <v>89</v>
      </c>
    </row>
    <row r="124" spans="1:9" s="44" customFormat="1" ht="15.75" customHeight="1" x14ac:dyDescent="0.45">
      <c r="A124" s="35">
        <v>2016</v>
      </c>
      <c r="B124" s="34" t="s">
        <v>214</v>
      </c>
      <c r="C124" s="61" t="s">
        <v>38</v>
      </c>
      <c r="D124" s="62" t="s">
        <v>260</v>
      </c>
      <c r="E124" s="62" t="s">
        <v>89</v>
      </c>
      <c r="F124" s="62" t="s">
        <v>112</v>
      </c>
      <c r="G124" s="63" t="s">
        <v>132</v>
      </c>
      <c r="H124" s="36" t="s">
        <v>88</v>
      </c>
      <c r="I124" s="36" t="s">
        <v>89</v>
      </c>
    </row>
    <row r="125" spans="1:9" ht="15.75" customHeight="1" x14ac:dyDescent="0.45">
      <c r="A125" s="42">
        <v>2016</v>
      </c>
      <c r="B125" s="40" t="s">
        <v>214</v>
      </c>
      <c r="C125" s="57" t="s">
        <v>39</v>
      </c>
      <c r="D125" s="41" t="s">
        <v>95</v>
      </c>
      <c r="E125" s="41" t="s">
        <v>95</v>
      </c>
      <c r="F125" s="41" t="s">
        <v>114</v>
      </c>
      <c r="G125" s="43" t="s">
        <v>131</v>
      </c>
      <c r="H125" s="44" t="s">
        <v>87</v>
      </c>
      <c r="I125" s="44" t="s">
        <v>176</v>
      </c>
    </row>
    <row r="126" spans="1:9" s="44" customFormat="1" ht="15.75" customHeight="1" x14ac:dyDescent="0.45">
      <c r="A126" s="35">
        <v>2016</v>
      </c>
      <c r="B126" s="34" t="s">
        <v>215</v>
      </c>
      <c r="C126" s="61" t="s">
        <v>40</v>
      </c>
      <c r="D126" s="62" t="s">
        <v>294</v>
      </c>
      <c r="E126" s="62" t="s">
        <v>94</v>
      </c>
      <c r="F126" s="62" t="s">
        <v>113</v>
      </c>
      <c r="G126" s="63" t="s">
        <v>137</v>
      </c>
      <c r="H126" s="36" t="s">
        <v>87</v>
      </c>
      <c r="I126" s="36" t="s">
        <v>102</v>
      </c>
    </row>
    <row r="127" spans="1:9" ht="15.75" customHeight="1" x14ac:dyDescent="0.45">
      <c r="A127" s="42">
        <v>2016</v>
      </c>
      <c r="B127" s="40" t="s">
        <v>216</v>
      </c>
      <c r="C127" s="57" t="s">
        <v>41</v>
      </c>
      <c r="D127" s="41" t="s">
        <v>268</v>
      </c>
      <c r="E127" s="41" t="s">
        <v>89</v>
      </c>
      <c r="F127" s="41" t="s">
        <v>112</v>
      </c>
      <c r="G127" s="43" t="s">
        <v>132</v>
      </c>
      <c r="H127" s="44" t="s">
        <v>88</v>
      </c>
      <c r="I127" s="44" t="s">
        <v>89</v>
      </c>
    </row>
    <row r="128" spans="1:9" s="44" customFormat="1" ht="15.75" customHeight="1" x14ac:dyDescent="0.45">
      <c r="A128" s="35">
        <v>2016</v>
      </c>
      <c r="B128" s="34" t="s">
        <v>224</v>
      </c>
      <c r="C128" s="61" t="s">
        <v>42</v>
      </c>
      <c r="D128" s="62" t="s">
        <v>269</v>
      </c>
      <c r="E128" s="62" t="s">
        <v>89</v>
      </c>
      <c r="F128" s="62" t="s">
        <v>110</v>
      </c>
      <c r="G128" s="63" t="s">
        <v>138</v>
      </c>
      <c r="H128" s="36" t="s">
        <v>88</v>
      </c>
      <c r="I128" s="36" t="s">
        <v>89</v>
      </c>
    </row>
    <row r="129" spans="1:9" ht="15.75" customHeight="1" x14ac:dyDescent="0.45">
      <c r="A129" s="42">
        <v>2015</v>
      </c>
      <c r="B129" s="40" t="s">
        <v>215</v>
      </c>
      <c r="C129" s="57" t="s">
        <v>43</v>
      </c>
      <c r="D129" s="41" t="s">
        <v>265</v>
      </c>
      <c r="E129" s="41" t="s">
        <v>89</v>
      </c>
      <c r="F129" s="41" t="s">
        <v>114</v>
      </c>
      <c r="G129" s="43" t="s">
        <v>139</v>
      </c>
      <c r="H129" s="44" t="s">
        <v>88</v>
      </c>
      <c r="I129" s="44" t="s">
        <v>89</v>
      </c>
    </row>
    <row r="130" spans="1:9" s="44" customFormat="1" ht="15.75" customHeight="1" x14ac:dyDescent="0.45">
      <c r="A130" s="35">
        <v>2013</v>
      </c>
      <c r="B130" s="34" t="s">
        <v>219</v>
      </c>
      <c r="C130" s="61" t="s">
        <v>44</v>
      </c>
      <c r="D130" s="62" t="s">
        <v>261</v>
      </c>
      <c r="E130" s="62" t="s">
        <v>93</v>
      </c>
      <c r="F130" s="62" t="s">
        <v>111</v>
      </c>
      <c r="G130" s="63" t="s">
        <v>140</v>
      </c>
      <c r="H130" s="36" t="s">
        <v>88</v>
      </c>
      <c r="I130" s="36" t="s">
        <v>178</v>
      </c>
    </row>
    <row r="131" spans="1:9" ht="15.75" customHeight="1" x14ac:dyDescent="0.45">
      <c r="A131" s="42">
        <v>2013</v>
      </c>
      <c r="B131" s="40" t="s">
        <v>221</v>
      </c>
      <c r="C131" s="57" t="s">
        <v>46</v>
      </c>
      <c r="D131" s="41" t="s">
        <v>262</v>
      </c>
      <c r="E131" s="41" t="s">
        <v>92</v>
      </c>
      <c r="F131" s="41" t="s">
        <v>111</v>
      </c>
      <c r="G131" s="43" t="s">
        <v>140</v>
      </c>
      <c r="H131" s="44" t="s">
        <v>88</v>
      </c>
      <c r="I131" s="44" t="s">
        <v>178</v>
      </c>
    </row>
    <row r="132" spans="1:9" s="44" customFormat="1" ht="15.75" customHeight="1" x14ac:dyDescent="0.45">
      <c r="A132" s="35">
        <v>2013</v>
      </c>
      <c r="B132" s="34" t="s">
        <v>221</v>
      </c>
      <c r="C132" s="61" t="s">
        <v>45</v>
      </c>
      <c r="D132" s="62" t="s">
        <v>263</v>
      </c>
      <c r="E132" s="62" t="s">
        <v>90</v>
      </c>
      <c r="F132" s="62" t="s">
        <v>110</v>
      </c>
      <c r="G132" s="63" t="s">
        <v>141</v>
      </c>
      <c r="H132" s="36" t="s">
        <v>88</v>
      </c>
      <c r="I132" s="36" t="s">
        <v>178</v>
      </c>
    </row>
    <row r="133" spans="1:9" ht="15.75" customHeight="1" x14ac:dyDescent="0.45">
      <c r="A133" s="42">
        <v>2013</v>
      </c>
      <c r="B133" s="40" t="s">
        <v>214</v>
      </c>
      <c r="C133" s="57" t="s">
        <v>67</v>
      </c>
      <c r="D133" s="41" t="s">
        <v>261</v>
      </c>
      <c r="E133" s="41" t="s">
        <v>91</v>
      </c>
      <c r="F133" s="41" t="s">
        <v>111</v>
      </c>
      <c r="G133" s="43" t="s">
        <v>140</v>
      </c>
      <c r="H133" s="44" t="s">
        <v>88</v>
      </c>
      <c r="I133" s="44" t="s">
        <v>178</v>
      </c>
    </row>
    <row r="134" spans="1:9" s="44" customFormat="1" ht="15.5" customHeight="1" x14ac:dyDescent="0.45">
      <c r="A134" s="35">
        <v>2013</v>
      </c>
      <c r="B134" s="34" t="s">
        <v>215</v>
      </c>
      <c r="C134" s="61" t="s">
        <v>68</v>
      </c>
      <c r="D134" s="62" t="s">
        <v>264</v>
      </c>
      <c r="E134" s="62" t="s">
        <v>90</v>
      </c>
      <c r="F134" s="62" t="s">
        <v>110</v>
      </c>
      <c r="G134" s="63" t="s">
        <v>142</v>
      </c>
      <c r="H134" s="36" t="s">
        <v>88</v>
      </c>
      <c r="I134" s="36" t="s">
        <v>178</v>
      </c>
    </row>
  </sheetData>
  <phoneticPr fontId="2" type="noConversion"/>
  <hyperlinks>
    <hyperlink ref="C81" r:id="rId1" display="https://www.ecb.europa.eu/pub/pdf/scpops/ecb.op220~47edfcc84d.en.pdf" xr:uid="{F6BA8862-583C-4671-8375-5F78D7FE9C43}"/>
    <hyperlink ref="C82" r:id="rId2" display="https://eurodw.eu/wp-content/uploads/Bank-of-Spain-report_Beyond-LTV-ratio.pdf" xr:uid="{7E7B5062-96CE-41A1-B0DB-3F66BF7761AF}"/>
    <hyperlink ref="C83" r:id="rId3" display="https://eurodw.eu/wp-content/uploads/JMP_Virginia.pdf" xr:uid="{6AF40E05-BC3C-4C48-9799-2C1199F74ECA}"/>
    <hyperlink ref="C84" r:id="rId4" display="https://eurodw.eu/knowledge/research/" xr:uid="{A96C8B50-97E8-4D87-8EC8-73E9C06AA3F5}"/>
    <hyperlink ref="C87" r:id="rId5" display="https://eurodw.eu/wp-content/uploads/EDW_ABS_SME_Data_Report_FINAL.pdf" xr:uid="{9766A2BF-3162-49DC-ABC1-6FE71CB1550B}"/>
    <hyperlink ref="C89" r:id="rId6" display="https://eurodw.eu/wp-content/uploads/Bank-of-Spain-report-English-version.pdf" xr:uid="{23AF46C5-E85F-4C49-B836-E5732C5D4475}"/>
    <hyperlink ref="C91" r:id="rId7" display="https://eurodw.eu/wp-content/uploads/EDW_ED_GAP_Analysis_3.0_SAMPLE-METHODOLOGY.pdf" xr:uid="{E8B097E4-0332-4735-9DB5-DF19EE361941}"/>
    <hyperlink ref="C92" r:id="rId8" display="http://www.business.illinois.edu/rirani/vanBekkumGabarroIrani_CollateralEligibility.pdf" xr:uid="{49CB3961-85B2-423E-B38C-B4714C2D1CEE}"/>
    <hyperlink ref="C93" r:id="rId9" display="https://eurodw.eu/wp-content/uploads/ABS-Lecture_CFA.pdf" xr:uid="{8490EA18-EDC4-49DA-B169-E1C0D450AC37}"/>
    <hyperlink ref="C94" r:id="rId10" display="https://eurodw.eu/wp-content/uploads/7.-EDW_Explanatory_Report_on_Calculated_LTV_10_2018.pdf" xr:uid="{9F315C36-8AF6-4413-AA7E-742BA82F8A77}"/>
    <hyperlink ref="C95" r:id="rId11" display="https://eurodw.eu/wp-content/uploads/EDW_ED_GAP_Analysis_SAMPLE-VERSION-ONLY_9.2018.pdf" xr:uid="{8ACDB6AD-9FFA-479B-92C8-4F3F908B1C7D}"/>
    <hyperlink ref="C96" r:id="rId12" display="http://www.riskcontrollimited.com/wp-content/uploads/2019/04/Implementation-of-SEC-IRBA-for-European-Banks-18-70a-07-08-2018-v39.pdf" xr:uid="{25202D3A-F9C0-4DE8-9076-A4B12822AFE2}"/>
    <hyperlink ref="C97" r:id="rId13" display="https://eurodw.eu/wp-content/uploads/26.-HYPOSTAT-2018-CLTV.pdf" xr:uid="{B5A84B16-FCE4-461A-B8CF-015E0ACE25B6}"/>
    <hyperlink ref="C98" r:id="rId14" display="https://eurodw.eu/wp-content/uploads/14.-Spanish_RMBS_Index_Final_August-2018.pdf" xr:uid="{FB2412EA-5FE2-4FF0-8531-8ED193131860}"/>
    <hyperlink ref="C99" r:id="rId15" display="https://eurodw.eu/wp-content/uploads/18.-Paragon_Deal-Spotlight_v4.pdf" xr:uid="{569C4BF6-34CB-4BD9-B4A7-914E1BB3B99C}"/>
    <hyperlink ref="C101" r:id="rId16" display="https://eurodw.eu/wp-content/uploads/16.-ED-Index-Spain-SME-2018-Q2_V0.20-PUBLISH.pdf" xr:uid="{67C90F1D-BE79-4D18-A55D-25D0CA0CE63D}"/>
    <hyperlink ref="C100" r:id="rId17" display="https://eurodw.eu/wp-content/uploads/19.-Estense-Deal-Spotlight-1.pdf" xr:uid="{B71F6924-14AD-47E9-B358-759D7E466FE1}"/>
    <hyperlink ref="C102" r:id="rId18" display="https://eurodw.eu/wp-content/uploads/20.-Berica-Deal-Spotlight-_Feb.pdf" xr:uid="{706EFAAF-307F-4105-8A77-27D428A0431D}"/>
    <hyperlink ref="C103" r:id="rId19" display="https://eurodw.eu/wp-content/uploads/8.-Special-Report-ED-Commentary-on-Italian-LLD_Final-Feb18.pdf" xr:uid="{979EB036-F3CF-4C8F-A884-EA3146F4C24C}"/>
    <hyperlink ref="C104" r:id="rId20" display="https://www.moodys.com/research/Moodys-European-diesel-car-bans-would-have-minor-effect-on--PR_374663" xr:uid="{7D886E1E-756F-4ECD-A36D-8D588BFBC396}"/>
    <hyperlink ref="C105" r:id="rId21" display="https://www.scoperatings.com/ScopeRatingsApi/api/downloadstudy?id=63e8e456-834d-4681-94b3-8b81b67dc486" xr:uid="{97CAF5DC-427F-493D-A1BE-0C27D2382995}"/>
    <hyperlink ref="C106" r:id="rId22" display="https://eurodw.eu/wp-content/uploads/30.-HYPOSTAT2017_articleLTV.pdf" xr:uid="{22F29AC3-E14F-4ABD-A83D-4AB7F4770617}"/>
    <hyperlink ref="C107" r:id="rId23" display="https://eurodw.eu/wp-content/uploads/9.-Special-Report-NPL.pdf" xr:uid="{48152DB7-D6D4-4F75-9CDE-DD8DF5C7F058}"/>
    <hyperlink ref="C108" r:id="rId24" display="https://www.dbrs.com/research/314894/self-certified-securitisation-ban-a-solution-looking-for-a-problem.pdf" xr:uid="{694565A8-A35D-4074-A177-2EE61FED33EB}"/>
    <hyperlink ref="C109" r:id="rId25" display="https://eurodw.eu/wp-content/uploads/The-New-Securitisation-Framework-Practical-Considerations.pdf" xr:uid="{1058CBA1-8ABD-40CF-87CE-EC101E70A58A}"/>
    <hyperlink ref="C110" r:id="rId26" display="https://eurodw.eu/wp-content/uploads/21.-Prado-Deal-Spotlight_April2017.pdf" xr:uid="{6B3A550D-4BC6-46F2-828E-66DAB605DCB6}"/>
    <hyperlink ref="C111" r:id="rId27" display="https://eurodw.eu/wp-content/uploads/1.-ED-Explanatory-Report-on-standardised-geographic-information-for-European-Loan-Level-Data-23.03.pdf" xr:uid="{DFA1E186-723C-435D-AAE7-E8E7188E8180}"/>
    <hyperlink ref="C112" r:id="rId28" display="https://www.moodys.com/research/Moodys-German-automakers-finance-units-shift-into-turbo-mode-to--PR_364241" xr:uid="{021A87E3-2412-4C92-B55E-B451783BABD9}"/>
    <hyperlink ref="C113" r:id="rId29" display="https://eurodw.eu/wp-content/uploads/22.-FCT-Credit-Agricole-Deal-Spotlight_March-17.pdf" xr:uid="{2D82AC9C-6498-4B57-B344-A5F835BCCC80}"/>
    <hyperlink ref="C114" r:id="rId30" display="https://eurodw.eu/wp-content/uploads/34.-Energy-Efficient-Mortgage-Initiative-A-Case-Study-on-the-First-Green-RMBS-in-The-Netherlands.pdf" xr:uid="{170DA668-F869-43F9-971B-92C1F2119816}"/>
    <hyperlink ref="C115" r:id="rId31" display="https://eurodw.eu/wp-content/uploads/23.-Caixabank-Pymes-Deal-Spotlight_February-2017.pdf" xr:uid="{8903DB42-D892-41B0-8423-ABB1BFD24BE8}"/>
    <hyperlink ref="C116" r:id="rId32" display="https://www.moodys.com/research/Moodys-Irish-mortgage-performance-and-home-prices-buoy-several-sectors--PR_361287" xr:uid="{3EBDE2BE-1D87-4C15-A188-1412C487060D}"/>
    <hyperlink ref="C118" r:id="rId33" display="https://eurodw.eu/wp-content/uploads/2.-Explanatory-Report-CDRs-and-lists-of-defaulted-loans-for-Spanish-SME-deals.pdf" xr:uid="{3D377C04-E0EB-4663-A12E-FE3D015228A7}"/>
    <hyperlink ref="C119" r:id="rId34" display="https://www.moodys.com/research/Moodys-Italian-real-estate-recoveries-may-improve-as-mortgage-bonds--PR_356395" xr:uid="{D731B6E2-EE19-48E4-A0E1-F448897FE8F2}"/>
    <hyperlink ref="C120" r:id="rId35" display="https://eurodw.eu/wp-content/uploads/6.-White-Paper-October-2016.pdf" xr:uid="{B3BFFE70-7F85-4998-84C9-65F61345C0F4}"/>
    <hyperlink ref="C121" r:id="rId36" display="https://eurodw.eu/wp-content/uploads/12.-Special-Report-Optional-fields-29.09.pdf" xr:uid="{844D4DE8-23B1-46A1-8A72-C9E5B18FECDD}"/>
    <hyperlink ref="C122" r:id="rId37" display="https://eurodw.eu/wp-content/uploads/11.-Special-Report-Quality-of-loan-level-data-lessons-learned-for-the-AnaCredit-project.pdf" xr:uid="{5110DDE3-C74D-4551-BFDC-6A0CC62DF9F1}"/>
    <hyperlink ref="C123" r:id="rId38" display="https://eurodw.eu/wp-content/uploads/3.-Explanatory-Report-Geo-info-for-Italian-LLD.pdf" xr:uid="{33FAEA4D-6D3F-4FD8-8B51-D5B6A368C333}"/>
    <hyperlink ref="C124" r:id="rId39" display="https://eurodw.eu/wp-content/uploads/5.-Explanatory-Report-Geo-info-for-French-LLD.21.06.pdf" xr:uid="{11D0B3BE-3D69-418F-825A-A1320B76043F}"/>
    <hyperlink ref="C125" r:id="rId40" display="https://www.moodys.com/research/Moodys-High-LTV-Ratios-are-a-Key-Indicator-of-Non--PR_350416" xr:uid="{656A0126-A212-43A6-A71B-38CD0C2F7C5C}"/>
    <hyperlink ref="C126" r:id="rId41" display="https://onlinelibrary.wiley.com/doi/abs/10.1111/1475-679X.12162" xr:uid="{24C4BBCB-8244-45D9-B3FA-1909E711FCE8}"/>
    <hyperlink ref="C127" r:id="rId42" display="https://eurodw.eu/wp-content/uploads/4.-Explanatory-Report-Geo-info-for-Spanish-LLD.pdf" xr:uid="{14254EF2-2365-4F15-B62B-B14540B43B18}"/>
    <hyperlink ref="C128" r:id="rId43" display="https://eurodw.eu/wp-content/uploads/13.-ED-Commentary-on-Spanish-RMBS-January-2016.pdf" xr:uid="{EA98FE31-FDB7-495B-9A76-B6F97BD88FEB}"/>
    <hyperlink ref="C129" r:id="rId44" display="https://eurodw.eu/wp-content/uploads/17.-Index-Commentary-ED-Index-for-Spanish-ABS-SMEs-based-on-Loan-Level-Data.pdf" xr:uid="{4D5B7A79-1081-4B2E-860C-99BF7DC5A0E7}"/>
    <hyperlink ref="C130" r:id="rId45" location="7bf99563efba" display="https://www.forbes.com/sites/iese/2013/11/11/how-to-turn-the-credit-tap-back-on/ - 7bf99563efba" xr:uid="{46D8278C-9758-40B3-B4E7-688F7B382C2F}"/>
    <hyperlink ref="C132" r:id="rId46" xr:uid="{00CA96B8-396C-4477-957D-52BFC7B1ACF3}"/>
    <hyperlink ref="C131" r:id="rId47" display="https://eurodw.eu/wp-content/uploads/40.-DB_SpecialReport_2013-09-04.pdf" xr:uid="{76F0E285-A58F-45C7-B3CB-80ABAC73243E}"/>
    <hyperlink ref="C131" r:id="rId48" xr:uid="{1580FD9E-368D-459A-BBFB-7435707BD0C0}"/>
    <hyperlink ref="C117" r:id="rId49" xr:uid="{D26502B0-34A8-4528-9E29-688DE77CC0FC}"/>
    <hyperlink ref="C80" r:id="rId50" xr:uid="{63AACA5F-6A65-4EAE-A465-025F659293A2}"/>
    <hyperlink ref="C79" r:id="rId51" display="IRPH Index: Insight from EUROPEAN DATAWAREHOUSE" xr:uid="{1A06A7FB-4161-4A24-8466-FEE782B5254B}"/>
    <hyperlink ref="C77" r:id="rId52" xr:uid="{724FFBEC-10CF-4C1A-A0CE-FCF60E75CC45}"/>
    <hyperlink ref="C76" r:id="rId53" xr:uid="{2E9C9F44-BB0E-4830-B7E6-A13BE4EE8071}"/>
    <hyperlink ref="C75" r:id="rId54" display="Thomas Flanagan: Stealth Recapitalization and Bank Risk Taking: Evidence from TLTROs" xr:uid="{30CBEE0D-FA21-440E-ABE7-45BB736E9BA7}"/>
    <hyperlink ref="C74" r:id="rId55" display="Martin Hibbeln and Werner Osterkamp: The Impact of Skin in the Game on Bank Behavior in the Securitization Market" xr:uid="{EA5F55E1-17BF-48BE-9F8A-F2366361B278}"/>
    <hyperlink ref="C73" r:id="rId56" xr:uid="{835AF978-FFAF-4A1A-9A98-910C66D21C9F}"/>
    <hyperlink ref="C70" r:id="rId57" display="https://eurodw.eu/research_articles/monitoring-the-impact-of-covid-19-auto/" xr:uid="{53BEF949-4F35-4AB8-883E-26745747C09E}"/>
    <hyperlink ref="C69" r:id="rId58" xr:uid="{89DDC0EB-489D-46F5-B04A-9E16962BAB2E}"/>
    <hyperlink ref="C68" r:id="rId59" display="COVID-19: Survey of Payment Holiday Reporting Practices in Europe" xr:uid="{AC5E9A56-A914-4DC9-A9F5-F41AA4E6D5FA}"/>
    <hyperlink ref="C67" r:id="rId60" xr:uid="{3933CD34-718C-45C7-A27C-44012A5B63C7}"/>
    <hyperlink ref="C66" r:id="rId61" xr:uid="{57BF7CA5-9952-436E-ACC1-0ADF8A0E4ECD}"/>
    <hyperlink ref="C64" r:id="rId62" xr:uid="{05656C02-4B72-4CC3-BA0E-CDD4759A5550}"/>
    <hyperlink ref="C61" r:id="rId63" xr:uid="{AA6C0F79-4A94-4CA3-B53B-DE97D1FBAFEE}"/>
    <hyperlink ref="C58" r:id="rId64" display="Journal of Real Estate Finance &amp; Economics: Buildings’ Energy Efficiency &amp; the Probability of Mortgage Default – The Dutch Case" xr:uid="{513A614C-A4A8-4C67-8BC2-4DF92A678864}"/>
    <hyperlink ref="C55" r:id="rId65" display="Journal of Financial Econometrics: Forecasting Loan Default in Europe with Machine Learning" xr:uid="{11BF5E95-A311-4542-9CC0-11FFE0F5A9D7}"/>
    <hyperlink ref="C53" r:id="rId66" xr:uid="{41466603-5DC0-4959-BC74-563E98C71425}"/>
    <hyperlink ref="C50" r:id="rId67" xr:uid="{95CA01B7-5377-407C-9434-07A2145B3385}"/>
    <hyperlink ref="C47" r:id="rId68" xr:uid="{68120C19-9B24-48C2-BF60-B2AAAD760659}"/>
    <hyperlink ref="C46" r:id="rId69" xr:uid="{0481211D-9FAD-4078-ADFD-E0B82FF84534}"/>
    <hyperlink ref="C133" r:id="rId70" xr:uid="{447BF632-B9D6-4D9E-9541-64F2B240CD48}"/>
    <hyperlink ref="C134" r:id="rId71" xr:uid="{883F196B-5DF5-4B8D-80A3-01043002DE8C}"/>
    <hyperlink ref="C84" r:id="rId72" xr:uid="{4E9ECBBF-A16B-4AED-9431-55F6E76957C3}"/>
    <hyperlink ref="C78" r:id="rId73" xr:uid="{7CB82FBF-938B-4C15-BC0C-1DF95221AD1F}"/>
    <hyperlink ref="C42" r:id="rId74" xr:uid="{153F8F10-DB3B-4525-AC6C-3287F7D42491}"/>
    <hyperlink ref="C87" r:id="rId75" xr:uid="{EDB3E56A-2C0C-4D31-A2C7-18388D92D584}"/>
    <hyperlink ref="C45" r:id="rId76" xr:uid="{36CF6934-1F3D-4AFC-9B0F-C8C00C228456}"/>
    <hyperlink ref="C48" r:id="rId77" xr:uid="{D53D7699-92B0-48F4-B73E-AB4C051DADAF}"/>
    <hyperlink ref="C52" r:id="rId78" xr:uid="{6F6BC4E1-C72A-4ED2-B576-64035A2728E5}"/>
    <hyperlink ref="C56" r:id="rId79" display="Summer Research Webinar" xr:uid="{305ED9F1-6E45-457D-AD21-662D45161003}"/>
    <hyperlink ref="C59" r:id="rId80" xr:uid="{AA0735EB-06C5-4311-B7FC-34C2C9CE2808}"/>
    <hyperlink ref="C63" r:id="rId81" xr:uid="{C1F23B73-E7DC-45B7-A154-51A59D6B117F}"/>
    <hyperlink ref="C65" r:id="rId82" xr:uid="{12653D77-6D0C-4937-89B1-F88CEB65D096}"/>
    <hyperlink ref="C72" r:id="rId83" xr:uid="{3EF370CA-B283-4C08-9E52-07DE7167550C}"/>
    <hyperlink ref="C49" r:id="rId84" xr:uid="{C34ABC50-ED64-4583-926D-5C34FA951B3E}"/>
    <hyperlink ref="C57" r:id="rId85" xr:uid="{436F53CA-4602-4905-9062-9A12A9911438}"/>
    <hyperlink ref="C41" r:id="rId86" display="Matteo Benetton, Sergio Mayordomo, Daniel Paravisini : Credit Fire Sales: Captive Lending as Liquidity in Distress" xr:uid="{5714A588-2250-4E6F-8DD9-603F38F6D1A7}"/>
    <hyperlink ref="C71" r:id="rId87" xr:uid="{97C9C4A9-28B9-4A03-B106-AC59B54CF878}"/>
    <hyperlink ref="C37" r:id="rId88" xr:uid="{F372891D-083A-412D-8AAA-A0B7C5AFC598}"/>
    <hyperlink ref="C39" r:id="rId89" xr:uid="{B8FCD954-A5C5-4684-B368-F4D1D748F121}"/>
    <hyperlink ref="C36" r:id="rId90" xr:uid="{09ED1FE8-C26B-4743-9770-4B53B48A3508}"/>
    <hyperlink ref="C33" r:id="rId91" xr:uid="{FAEFE8A3-4EB3-4D4B-A897-394668F9EFC0}"/>
    <hyperlink ref="C32" r:id="rId92" xr:uid="{6BF817F0-593E-4C17-8F2A-0C90C162AC7F}"/>
    <hyperlink ref="C88" r:id="rId93" display="https://eurodw.eu/wp-content/uploads/16.-ED-Index-Spain-SME-2018-Q2_V0.20-PUBLISH.pdf" xr:uid="{E289ED62-8823-44CF-864A-D6737718BF3D}"/>
    <hyperlink ref="C54" r:id="rId94" xr:uid="{E8DE0EB8-6E62-46EC-B2BB-63BC86975466}"/>
    <hyperlink ref="C44" r:id="rId95" xr:uid="{B60E8A5D-1230-4950-B958-8501284B501E}"/>
    <hyperlink ref="C20" r:id="rId96" xr:uid="{AD8D7C74-47A6-4E60-B647-08771A0455FA}"/>
    <hyperlink ref="C43" r:id="rId97" xr:uid="{CB164707-3912-48B2-9548-9BF70914ABEB}"/>
    <hyperlink ref="C17" r:id="rId98" xr:uid="{60B58DD2-9719-48EE-8DB2-C534F1D22DBD}"/>
    <hyperlink ref="C60" r:id="rId99" xr:uid="{40C29A43-0408-4E68-9802-604D38C16DA2}"/>
    <hyperlink ref="C51" r:id="rId100" xr:uid="{F08B6BDB-8AC6-4C16-9EA6-0D52DAB8CA47}"/>
    <hyperlink ref="C19" r:id="rId101" xr:uid="{0657F6EE-0BAF-4972-82F3-4585DD3FF244}"/>
    <hyperlink ref="C21" r:id="rId102" xr:uid="{017FEB31-C1E7-4775-B3D6-EE3DB75ACDC3}"/>
    <hyperlink ref="C23" r:id="rId103" xr:uid="{821C0B5F-A5C2-4E94-A2DD-F20F351B2619}"/>
    <hyperlink ref="C29" r:id="rId104" xr:uid="{B1BB020E-8959-411C-81A2-B66D889FBD39}"/>
    <hyperlink ref="C31" r:id="rId105" xr:uid="{EF2124CC-5D0D-4E1E-86C6-6B997F74C42D}"/>
    <hyperlink ref="C90" r:id="rId106" xr:uid="{1D92E6A8-FA07-409E-9431-C7960B1948E7}"/>
    <hyperlink ref="C35" r:id="rId107" xr:uid="{7E020788-028E-4714-AF43-AA40563AD7D8}"/>
    <hyperlink ref="C16" r:id="rId108" xr:uid="{68E61E82-93A0-496C-A224-741179873610}"/>
    <hyperlink ref="C22" r:id="rId109" xr:uid="{14E30859-09DF-4C53-8857-9A133887F58B}"/>
    <hyperlink ref="C24" r:id="rId110" display="Spring Research Update" xr:uid="{99205E00-320F-4EAB-9DE4-4E9CE0305487}"/>
    <hyperlink ref="C28" r:id="rId111" xr:uid="{183E0803-8EBC-47F6-8738-DE108957BE2D}"/>
    <hyperlink ref="C40" r:id="rId112" xr:uid="{610DA332-09E1-49B7-A8E2-FE3FCDAAFD0D}"/>
    <hyperlink ref="C38" r:id="rId113" xr:uid="{B655DCD9-B116-49BD-8781-72B51C213606}"/>
    <hyperlink ref="C15" r:id="rId114" xr:uid="{1F19D7A7-B489-40FF-962C-C23F3FCB65C3}"/>
    <hyperlink ref="C14" r:id="rId115" xr:uid="{258FA094-146C-459E-A8B2-6CEAC34CD73A}"/>
    <hyperlink ref="C12" r:id="rId116" xr:uid="{A8DDDF8D-A9CB-4930-A506-E087E4951284}"/>
    <hyperlink ref="C18" r:id="rId117" xr:uid="{EC0678A9-1DC3-4EEC-BD52-D84774C42BF4}"/>
    <hyperlink ref="C11" r:id="rId118" xr:uid="{20287E1D-BB57-4B07-AC3C-1A32C6F567F8}"/>
    <hyperlink ref="C10" r:id="rId119" xr:uid="{5D542CBA-C45C-4401-B664-87C1F7FA72FC}"/>
    <hyperlink ref="C9" r:id="rId120" display="European Benchmarking Exercise (EBE) for Private Securitisations" xr:uid="{5CD69A58-2C07-479E-A9C2-69D2F629DFF6}"/>
    <hyperlink ref="C8" r:id="rId121" xr:uid="{968B7170-FAF7-42C3-B8A0-332D627EC85D}"/>
    <hyperlink ref="C62" r:id="rId122" xr:uid="{9EF7E40D-C63B-432F-9DE7-B5A73463FCF9}"/>
    <hyperlink ref="C85" r:id="rId123" xr:uid="{0198A454-13A1-429D-A005-E628ED336932}"/>
    <hyperlink ref="C86" r:id="rId124" xr:uid="{E0C035EA-FC00-4183-B5BD-2CABA86B8D53}"/>
    <hyperlink ref="C7" r:id="rId125" xr:uid="{6F25DB58-438B-4CF2-BA54-F93380D2CC6A}"/>
    <hyperlink ref="C6" r:id="rId126" display="https://www.ecb.europa.eu/pub/pdf/scpwps/ecb.wp3036~43450e2b8f.en.pdf" xr:uid="{D03913EB-E8BF-4BF1-9E98-9B5F7889231B}"/>
    <hyperlink ref="C13" r:id="rId127" xr:uid="{39084277-769E-4F0A-A429-A9D995FBBACA}"/>
    <hyperlink ref="C5" r:id="rId128" xr:uid="{685FD6FA-B039-420D-9155-C78C27E5F1A9}"/>
    <hyperlink ref="C4" r:id="rId129" xr:uid="{6CE027DD-8247-4554-A6B0-5C16AF32B96D}"/>
    <hyperlink ref="C30" r:id="rId130" xr:uid="{ED1A94D0-ADFC-416C-AD47-228B4BF4FC95}"/>
  </hyperlinks>
  <pageMargins left="0.7" right="0.7" top="0.75" bottom="0.75" header="0.3" footer="0.3"/>
  <pageSetup paperSize="9" orientation="portrait" r:id="rId131"/>
  <headerFooter>
    <oddHeader>&amp;L&amp;"Calibri"&amp;10&amp;K000000 Information Classification: Internal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1BA9-F540-4AEE-A44A-51A0FD15845D}">
  <dimension ref="B1:N28"/>
  <sheetViews>
    <sheetView zoomScaleNormal="100" workbookViewId="0">
      <selection activeCell="N32" sqref="N32"/>
    </sheetView>
  </sheetViews>
  <sheetFormatPr defaultRowHeight="14.5" x14ac:dyDescent="0.35"/>
  <cols>
    <col min="2" max="2" width="23" bestFit="1" customWidth="1"/>
    <col min="5" max="5" width="9.54296875" customWidth="1"/>
  </cols>
  <sheetData>
    <row r="1" spans="2:14" x14ac:dyDescent="0.35">
      <c r="C1" s="58" t="s">
        <v>209</v>
      </c>
      <c r="D1" s="58"/>
      <c r="E1" s="58"/>
      <c r="F1" s="58"/>
      <c r="G1" s="58"/>
    </row>
    <row r="3" spans="2:14" x14ac:dyDescent="0.35">
      <c r="C3" t="s">
        <v>182</v>
      </c>
    </row>
    <row r="4" spans="2:14" ht="15" thickBot="1" x14ac:dyDescent="0.4">
      <c r="B4" s="59"/>
      <c r="C4" s="59">
        <v>2013</v>
      </c>
      <c r="D4" s="59">
        <v>2014</v>
      </c>
      <c r="E4" s="59">
        <v>2015</v>
      </c>
      <c r="F4" s="59">
        <v>2016</v>
      </c>
      <c r="G4" s="59">
        <v>2017</v>
      </c>
      <c r="H4" s="59">
        <v>2018</v>
      </c>
      <c r="I4" s="59">
        <v>2019</v>
      </c>
      <c r="J4" s="59">
        <v>2020</v>
      </c>
      <c r="K4" s="59">
        <v>2021</v>
      </c>
      <c r="L4" s="59">
        <v>2022</v>
      </c>
      <c r="M4" s="59">
        <v>2023</v>
      </c>
      <c r="N4" s="59" t="s">
        <v>364</v>
      </c>
    </row>
    <row r="5" spans="2:14" x14ac:dyDescent="0.35">
      <c r="B5" t="s">
        <v>102</v>
      </c>
      <c r="C5">
        <f>COUNTIFS('List of Publications'!$A$16:$A$134,Charts!C$4,'List of Publications'!$F$16:$F$134,Charts!$B5)</f>
        <v>0</v>
      </c>
      <c r="D5">
        <f>COUNTIFS('List of Publications'!$A$16:$A$134,Charts!D$4,'List of Publications'!$F$16:$F$134,Charts!$B5)</f>
        <v>0</v>
      </c>
      <c r="E5">
        <f>COUNTIFS('List of Publications'!$A$16:$A$134,Charts!E$4,'List of Publications'!$F$16:$F$134,Charts!$B5)</f>
        <v>0</v>
      </c>
      <c r="F5">
        <f>COUNTIFS('List of Publications'!$A$16:$A$134,Charts!F$4,'List of Publications'!$F$16:$F$134,Charts!$B5)</f>
        <v>1</v>
      </c>
      <c r="G5">
        <f>COUNTIFS('List of Publications'!$A$16:$A$134,Charts!G$4,'List of Publications'!$F$16:$F$134,Charts!$B5)</f>
        <v>0</v>
      </c>
      <c r="H5">
        <f>COUNTIFS('List of Publications'!$A$16:$A$134,Charts!H$4,'List of Publications'!$F$16:$F$134,Charts!$B5)</f>
        <v>2</v>
      </c>
      <c r="I5">
        <f>COUNTIFS('List of Publications'!$A$16:$A$134,Charts!I$4,'List of Publications'!$F$16:$F$134,Charts!$B5)</f>
        <v>3</v>
      </c>
      <c r="J5">
        <f>COUNTIFS('List of Publications'!$A$16:$A$134,Charts!J$4,'List of Publications'!$F$16:$F$134,Charts!$B5)</f>
        <v>3</v>
      </c>
      <c r="K5">
        <f>COUNTIFS('List of Publications'!$A$16:$A$134,Charts!K$4,'List of Publications'!$F$16:$F$134,Charts!$B5)</f>
        <v>3</v>
      </c>
      <c r="L5">
        <f>COUNTIFS('List of Publications'!$A$16:$A$134,Charts!L$4,'List of Publications'!$F$16:$F$134,Charts!$B5)</f>
        <v>3</v>
      </c>
      <c r="M5">
        <f>COUNTIFS('List of Publications'!$A$16:$A$134,Charts!M$4,'List of Publications'!$F$16:$F$134,Charts!$B5)</f>
        <v>3</v>
      </c>
      <c r="N5">
        <f>SUM(C5:M5)</f>
        <v>18</v>
      </c>
    </row>
    <row r="6" spans="2:14" x14ac:dyDescent="0.35">
      <c r="B6" t="s">
        <v>366</v>
      </c>
      <c r="C6">
        <f>COUNTIFS('List of Publications'!$A$16:$A$134,Charts!C$4,'List of Publications'!$F$16:$F$134,Charts!$B6)</f>
        <v>0</v>
      </c>
      <c r="D6">
        <f>COUNTIFS('List of Publications'!$A$16:$A$134,Charts!D$4,'List of Publications'!$F$16:$F$134,Charts!$B6)</f>
        <v>0</v>
      </c>
      <c r="E6">
        <f>COUNTIFS('List of Publications'!$A$16:$A$134,Charts!E$4,'List of Publications'!$F$16:$F$134,Charts!$B6)</f>
        <v>0</v>
      </c>
      <c r="F6">
        <f>COUNTIFS('List of Publications'!$A$16:$A$134,Charts!F$4,'List of Publications'!$F$16:$F$134,Charts!$B6)</f>
        <v>0</v>
      </c>
      <c r="G6">
        <f>COUNTIFS('List of Publications'!$A$16:$A$134,Charts!G$4,'List of Publications'!$F$16:$F$134,Charts!$B6)</f>
        <v>0</v>
      </c>
      <c r="H6">
        <f>COUNTIFS('List of Publications'!$A$16:$A$134,Charts!H$4,'List of Publications'!$F$16:$F$134,Charts!$B6)</f>
        <v>0</v>
      </c>
      <c r="I6">
        <f>COUNTIFS('List of Publications'!$A$16:$A$134,Charts!I$4,'List of Publications'!$F$16:$F$134,Charts!$B6)</f>
        <v>1</v>
      </c>
      <c r="J6">
        <f>COUNTIFS('List of Publications'!$A$16:$A$134,Charts!J$4,'List of Publications'!$F$16:$F$134,Charts!$B6)</f>
        <v>0</v>
      </c>
      <c r="K6">
        <f>COUNTIFS('List of Publications'!$A$16:$A$134,Charts!K$4,'List of Publications'!$F$16:$F$134,Charts!$B6)</f>
        <v>0</v>
      </c>
      <c r="L6">
        <f>COUNTIFS('List of Publications'!$A$16:$A$134,Charts!L$4,'List of Publications'!$F$16:$F$134,Charts!$B6)</f>
        <v>1</v>
      </c>
      <c r="M6">
        <f>COUNTIFS('List of Publications'!$A$16:$A$134,Charts!M$4,'List of Publications'!$F$16:$F$134,Charts!$B6)</f>
        <v>0</v>
      </c>
      <c r="N6">
        <f t="shared" ref="N6:N15" si="0">SUM(C6:M6)</f>
        <v>2</v>
      </c>
    </row>
    <row r="7" spans="2:14" x14ac:dyDescent="0.35">
      <c r="B7" t="s">
        <v>116</v>
      </c>
      <c r="C7">
        <f>COUNTIFS('List of Publications'!$A$16:$A$134,Charts!C$4,'List of Publications'!$F$16:$F$134,Charts!$B7)</f>
        <v>0</v>
      </c>
      <c r="D7">
        <f>COUNTIFS('List of Publications'!$A$16:$A$134,Charts!D$4,'List of Publications'!$F$16:$F$134,Charts!$B7)</f>
        <v>0</v>
      </c>
      <c r="E7">
        <f>COUNTIFS('List of Publications'!$A$16:$A$134,Charts!E$4,'List of Publications'!$F$16:$F$134,Charts!$B7)</f>
        <v>0</v>
      </c>
      <c r="F7">
        <f>COUNTIFS('List of Publications'!$A$16:$A$134,Charts!F$4,'List of Publications'!$F$16:$F$134,Charts!$B7)</f>
        <v>0</v>
      </c>
      <c r="G7">
        <f>COUNTIFS('List of Publications'!$A$16:$A$134,Charts!G$4,'List of Publications'!$F$16:$F$134,Charts!$B7)</f>
        <v>0</v>
      </c>
      <c r="H7">
        <f>COUNTIFS('List of Publications'!$A$16:$A$134,Charts!H$4,'List of Publications'!$F$16:$F$134,Charts!$B7)</f>
        <v>0</v>
      </c>
      <c r="I7">
        <f>COUNTIFS('List of Publications'!$A$16:$A$134,Charts!I$4,'List of Publications'!$F$16:$F$134,Charts!$B7)</f>
        <v>0</v>
      </c>
      <c r="J7">
        <f>COUNTIFS('List of Publications'!$A$16:$A$134,Charts!J$4,'List of Publications'!$F$16:$F$134,Charts!$B7)</f>
        <v>7</v>
      </c>
      <c r="K7">
        <f>COUNTIFS('List of Publications'!$A$16:$A$134,Charts!K$4,'List of Publications'!$F$16:$F$134,Charts!$B7)</f>
        <v>3</v>
      </c>
      <c r="L7">
        <f>COUNTIFS('List of Publications'!$A$16:$A$134,Charts!L$4,'List of Publications'!$F$16:$F$134,Charts!$B7)</f>
        <v>0</v>
      </c>
      <c r="M7">
        <f>COUNTIFS('List of Publications'!$A$16:$A$134,Charts!M$4,'List of Publications'!$F$16:$F$134,Charts!$B7)</f>
        <v>0</v>
      </c>
      <c r="N7">
        <f t="shared" si="0"/>
        <v>10</v>
      </c>
    </row>
    <row r="8" spans="2:14" x14ac:dyDescent="0.35">
      <c r="B8" t="s">
        <v>114</v>
      </c>
      <c r="C8">
        <f>COUNTIFS('List of Publications'!$A$16:$A$134,Charts!C$4,'List of Publications'!$F$16:$F$134,Charts!$B8)</f>
        <v>0</v>
      </c>
      <c r="D8">
        <f>COUNTIFS('List of Publications'!$A$16:$A$134,Charts!D$4,'List of Publications'!$F$16:$F$134,Charts!$B8)</f>
        <v>0</v>
      </c>
      <c r="E8">
        <f>COUNTIFS('List of Publications'!$A$16:$A$134,Charts!E$4,'List of Publications'!$F$16:$F$134,Charts!$B8)</f>
        <v>1</v>
      </c>
      <c r="F8">
        <f>COUNTIFS('List of Publications'!$A$16:$A$134,Charts!F$4,'List of Publications'!$F$16:$F$134,Charts!$B8)</f>
        <v>2</v>
      </c>
      <c r="G8">
        <f>COUNTIFS('List of Publications'!$A$16:$A$134,Charts!G$4,'List of Publications'!$F$16:$F$134,Charts!$B8)</f>
        <v>6</v>
      </c>
      <c r="H8">
        <f>COUNTIFS('List of Publications'!$A$16:$A$134,Charts!H$4,'List of Publications'!$F$16:$F$134,Charts!$B8)</f>
        <v>3</v>
      </c>
      <c r="I8">
        <f>COUNTIFS('List of Publications'!$A$16:$A$134,Charts!I$4,'List of Publications'!$F$16:$F$134,Charts!$B8)</f>
        <v>6</v>
      </c>
      <c r="J8">
        <f>COUNTIFS('List of Publications'!$A$16:$A$134,Charts!J$4,'List of Publications'!$F$16:$F$134,Charts!$B8)</f>
        <v>1</v>
      </c>
      <c r="K8">
        <f>COUNTIFS('List of Publications'!$A$16:$A$134,Charts!K$4,'List of Publications'!$F$16:$F$134,Charts!$B8)</f>
        <v>1</v>
      </c>
      <c r="L8">
        <f>COUNTIFS('List of Publications'!$A$16:$A$134,Charts!L$4,'List of Publications'!$F$16:$F$134,Charts!$B8)</f>
        <v>5</v>
      </c>
      <c r="M8">
        <f>COUNTIFS('List of Publications'!$A$16:$A$134,Charts!M$4,'List of Publications'!$F$16:$F$134,Charts!$B8)</f>
        <v>7</v>
      </c>
      <c r="N8">
        <f t="shared" si="0"/>
        <v>32</v>
      </c>
    </row>
    <row r="9" spans="2:14" x14ac:dyDescent="0.35">
      <c r="B9" t="s">
        <v>110</v>
      </c>
      <c r="C9">
        <f>COUNTIFS('List of Publications'!$A$16:$A$134,Charts!C$4,'List of Publications'!$F$16:$F$134,Charts!$B9)</f>
        <v>2</v>
      </c>
      <c r="D9">
        <f>COUNTIFS('List of Publications'!$A$16:$A$134,Charts!D$4,'List of Publications'!$F$16:$F$134,Charts!$B9)</f>
        <v>0</v>
      </c>
      <c r="E9">
        <f>COUNTIFS('List of Publications'!$A$16:$A$134,Charts!E$4,'List of Publications'!$F$16:$F$134,Charts!$B9)</f>
        <v>0</v>
      </c>
      <c r="F9">
        <f>COUNTIFS('List of Publications'!$A$16:$A$134,Charts!F$4,'List of Publications'!$F$16:$F$134,Charts!$B9)</f>
        <v>5</v>
      </c>
      <c r="G9">
        <f>COUNTIFS('List of Publications'!$A$16:$A$134,Charts!G$4,'List of Publications'!$F$16:$F$134,Charts!$B9)</f>
        <v>2</v>
      </c>
      <c r="H9">
        <f>COUNTIFS('List of Publications'!$A$16:$A$134,Charts!H$4,'List of Publications'!$F$16:$F$134,Charts!$B9)</f>
        <v>2</v>
      </c>
      <c r="I9">
        <f>COUNTIFS('List of Publications'!$A$16:$A$134,Charts!I$4,'List of Publications'!$F$16:$F$134,Charts!$B9)</f>
        <v>4</v>
      </c>
      <c r="J9">
        <f>COUNTIFS('List of Publications'!$A$16:$A$134,Charts!J$4,'List of Publications'!$F$16:$F$134,Charts!$B9)</f>
        <v>1</v>
      </c>
      <c r="K9">
        <f>COUNTIFS('List of Publications'!$A$16:$A$134,Charts!K$4,'List of Publications'!$F$16:$F$134,Charts!$B9)</f>
        <v>1</v>
      </c>
      <c r="L9">
        <f>COUNTIFS('List of Publications'!$A$16:$A$134,Charts!L$4,'List of Publications'!$F$16:$F$134,Charts!$B9)</f>
        <v>2</v>
      </c>
      <c r="M9">
        <f>COUNTIFS('List of Publications'!$A$16:$A$134,Charts!M$4,'List of Publications'!$F$16:$F$134,Charts!$B9)</f>
        <v>2</v>
      </c>
      <c r="N9">
        <f t="shared" si="0"/>
        <v>21</v>
      </c>
    </row>
    <row r="10" spans="2:14" x14ac:dyDescent="0.35">
      <c r="B10" t="s">
        <v>115</v>
      </c>
      <c r="C10">
        <f>COUNTIFS('List of Publications'!$A$16:$A$134,Charts!C$4,'List of Publications'!$F$16:$F$134,Charts!$B10)</f>
        <v>0</v>
      </c>
      <c r="D10">
        <f>COUNTIFS('List of Publications'!$A$16:$A$134,Charts!D$4,'List of Publications'!$F$16:$F$134,Charts!$B10)</f>
        <v>0</v>
      </c>
      <c r="E10">
        <f>COUNTIFS('List of Publications'!$A$16:$A$134,Charts!E$4,'List of Publications'!$F$16:$F$134,Charts!$B10)</f>
        <v>0</v>
      </c>
      <c r="F10">
        <f>COUNTIFS('List of Publications'!$A$16:$A$134,Charts!F$4,'List of Publications'!$F$16:$F$134,Charts!$B10)</f>
        <v>0</v>
      </c>
      <c r="G10">
        <f>COUNTIFS('List of Publications'!$A$16:$A$134,Charts!G$4,'List of Publications'!$F$16:$F$134,Charts!$B10)</f>
        <v>4</v>
      </c>
      <c r="H10">
        <f>COUNTIFS('List of Publications'!$A$16:$A$134,Charts!H$4,'List of Publications'!$F$16:$F$134,Charts!$B10)</f>
        <v>3</v>
      </c>
      <c r="I10">
        <f>COUNTIFS('List of Publications'!$A$16:$A$134,Charts!I$4,'List of Publications'!$F$16:$F$134,Charts!$B10)</f>
        <v>0</v>
      </c>
      <c r="J10">
        <f>COUNTIFS('List of Publications'!$A$16:$A$134,Charts!J$4,'List of Publications'!$F$16:$F$134,Charts!$B10)</f>
        <v>0</v>
      </c>
      <c r="K10">
        <f>COUNTIFS('List of Publications'!$A$16:$A$134,Charts!K$4,'List of Publications'!$F$16:$F$134,Charts!$B10)</f>
        <v>0</v>
      </c>
      <c r="L10">
        <f>COUNTIFS('List of Publications'!$A$16:$A$134,Charts!L$4,'List of Publications'!$F$16:$F$134,Charts!$B10)</f>
        <v>0</v>
      </c>
      <c r="M10">
        <f>COUNTIFS('List of Publications'!$A$16:$A$134,Charts!M$4,'List of Publications'!$F$16:$F$134,Charts!$B10)</f>
        <v>0</v>
      </c>
      <c r="N10">
        <f t="shared" si="0"/>
        <v>7</v>
      </c>
    </row>
    <row r="11" spans="2:14" x14ac:dyDescent="0.35">
      <c r="B11" t="s">
        <v>363</v>
      </c>
      <c r="C11">
        <f>COUNTIFS('List of Publications'!$A$16:$A$134,Charts!C$4,'List of Publications'!$F$16:$F$134,Charts!$B11)</f>
        <v>0</v>
      </c>
      <c r="D11">
        <f>COUNTIFS('List of Publications'!$A$16:$A$134,Charts!D$4,'List of Publications'!$F$16:$F$134,Charts!$B11)</f>
        <v>0</v>
      </c>
      <c r="E11">
        <f>COUNTIFS('List of Publications'!$A$16:$A$134,Charts!E$4,'List of Publications'!$F$16:$F$134,Charts!$B11)</f>
        <v>0</v>
      </c>
      <c r="F11">
        <f>COUNTIFS('List of Publications'!$A$16:$A$134,Charts!F$4,'List of Publications'!$F$16:$F$134,Charts!$B11)</f>
        <v>0</v>
      </c>
      <c r="G11">
        <f>COUNTIFS('List of Publications'!$A$16:$A$134,Charts!G$4,'List of Publications'!$F$16:$F$134,Charts!$B11)</f>
        <v>0</v>
      </c>
      <c r="H11">
        <f>COUNTIFS('List of Publications'!$A$16:$A$134,Charts!H$4,'List of Publications'!$F$16:$F$134,Charts!$B11)</f>
        <v>0</v>
      </c>
      <c r="I11">
        <f>COUNTIFS('List of Publications'!$A$16:$A$134,Charts!I$4,'List of Publications'!$F$16:$F$134,Charts!$B11)</f>
        <v>0</v>
      </c>
      <c r="J11">
        <f>COUNTIFS('List of Publications'!$A$16:$A$134,Charts!J$4,'List of Publications'!$F$16:$F$134,Charts!$B11)</f>
        <v>0</v>
      </c>
      <c r="K11">
        <f>COUNTIFS('List of Publications'!$A$16:$A$134,Charts!K$4,'List of Publications'!$F$16:$F$134,Charts!$B11)</f>
        <v>1</v>
      </c>
      <c r="L11">
        <f>COUNTIFS('List of Publications'!$A$16:$A$134,Charts!L$4,'List of Publications'!$F$16:$F$134,Charts!$B11)</f>
        <v>1</v>
      </c>
      <c r="M11">
        <f>COUNTIFS('List of Publications'!$A$16:$A$134,Charts!M$4,'List of Publications'!$F$16:$F$134,Charts!$B11)</f>
        <v>2</v>
      </c>
      <c r="N11">
        <f t="shared" si="0"/>
        <v>4</v>
      </c>
    </row>
    <row r="12" spans="2:14" x14ac:dyDescent="0.35">
      <c r="B12" t="s">
        <v>112</v>
      </c>
      <c r="C12">
        <f>COUNTIFS('List of Publications'!$A$16:$A$134,Charts!C$4,'List of Publications'!$F$16:$F$134,Charts!$B12)</f>
        <v>0</v>
      </c>
      <c r="D12">
        <f>COUNTIFS('List of Publications'!$A$16:$A$134,Charts!D$4,'List of Publications'!$F$16:$F$134,Charts!$B12)</f>
        <v>0</v>
      </c>
      <c r="E12">
        <f>COUNTIFS('List of Publications'!$A$16:$A$134,Charts!E$4,'List of Publications'!$F$16:$F$134,Charts!$B12)</f>
        <v>0</v>
      </c>
      <c r="F12">
        <f>COUNTIFS('List of Publications'!$A$16:$A$134,Charts!F$4,'List of Publications'!$F$16:$F$134,Charts!$B12)</f>
        <v>4</v>
      </c>
      <c r="G12">
        <f>COUNTIFS('List of Publications'!$A$16:$A$134,Charts!G$4,'List of Publications'!$F$16:$F$134,Charts!$B12)</f>
        <v>1</v>
      </c>
      <c r="H12">
        <f>COUNTIFS('List of Publications'!$A$16:$A$134,Charts!H$4,'List of Publications'!$F$16:$F$134,Charts!$B12)</f>
        <v>1</v>
      </c>
      <c r="I12">
        <f>COUNTIFS('List of Publications'!$A$16:$A$134,Charts!I$4,'List of Publications'!$F$16:$F$134,Charts!$B12)</f>
        <v>0</v>
      </c>
      <c r="J12">
        <f>COUNTIFS('List of Publications'!$A$16:$A$134,Charts!J$4,'List of Publications'!$F$16:$F$134,Charts!$B12)</f>
        <v>0</v>
      </c>
      <c r="K12">
        <f>COUNTIFS('List of Publications'!$A$16:$A$134,Charts!K$4,'List of Publications'!$F$16:$F$134,Charts!$B12)</f>
        <v>0</v>
      </c>
      <c r="L12">
        <f>COUNTIFS('List of Publications'!$A$16:$A$134,Charts!L$4,'List of Publications'!$F$16:$F$134,Charts!$B12)</f>
        <v>1</v>
      </c>
      <c r="M12">
        <f>COUNTIFS('List of Publications'!$A$16:$A$134,Charts!M$4,'List of Publications'!$F$16:$F$134,Charts!$B12)</f>
        <v>0</v>
      </c>
      <c r="N12">
        <f t="shared" si="0"/>
        <v>7</v>
      </c>
    </row>
    <row r="13" spans="2:14" x14ac:dyDescent="0.35">
      <c r="B13" t="s">
        <v>111</v>
      </c>
      <c r="C13">
        <f>COUNTIFS('List of Publications'!$A$16:$A$134,Charts!C$4,'List of Publications'!$F$16:$F$134,Charts!$B13)</f>
        <v>3</v>
      </c>
      <c r="D13">
        <f>COUNTIFS('List of Publications'!$A$16:$A$134,Charts!D$4,'List of Publications'!$F$16:$F$134,Charts!$B13)</f>
        <v>0</v>
      </c>
      <c r="E13">
        <f>COUNTIFS('List of Publications'!$A$16:$A$134,Charts!E$4,'List of Publications'!$F$16:$F$134,Charts!$B13)</f>
        <v>0</v>
      </c>
      <c r="F13">
        <f>COUNTIFS('List of Publications'!$A$16:$A$134,Charts!F$4,'List of Publications'!$F$16:$F$134,Charts!$B13)</f>
        <v>0</v>
      </c>
      <c r="G13">
        <f>COUNTIFS('List of Publications'!$A$16:$A$134,Charts!G$4,'List of Publications'!$F$16:$F$134,Charts!$B13)</f>
        <v>0</v>
      </c>
      <c r="H13">
        <f>COUNTIFS('List of Publications'!$A$16:$A$134,Charts!H$4,'List of Publications'!$F$16:$F$134,Charts!$B13)</f>
        <v>0</v>
      </c>
      <c r="I13">
        <f>COUNTIFS('List of Publications'!$A$16:$A$134,Charts!I$4,'List of Publications'!$F$16:$F$134,Charts!$B13)</f>
        <v>0</v>
      </c>
      <c r="J13">
        <f>COUNTIFS('List of Publications'!$A$16:$A$134,Charts!J$4,'List of Publications'!$F$16:$F$134,Charts!$B13)</f>
        <v>0</v>
      </c>
      <c r="K13">
        <f>COUNTIFS('List of Publications'!$A$16:$A$134,Charts!K$4,'List of Publications'!$F$16:$F$134,Charts!$B13)</f>
        <v>0</v>
      </c>
      <c r="L13">
        <f>COUNTIFS('List of Publications'!$A$16:$A$134,Charts!L$4,'List of Publications'!$F$16:$F$134,Charts!$B13)</f>
        <v>0</v>
      </c>
      <c r="M13">
        <f>COUNTIFS('List of Publications'!$A$16:$A$134,Charts!M$4,'List of Publications'!$F$16:$F$134,Charts!$B13)</f>
        <v>0</v>
      </c>
      <c r="N13">
        <f t="shared" si="0"/>
        <v>3</v>
      </c>
    </row>
    <row r="14" spans="2:14" x14ac:dyDescent="0.35">
      <c r="B14" t="s">
        <v>117</v>
      </c>
      <c r="C14">
        <f>COUNTIFS('List of Publications'!$A$16:$A$134,Charts!C$4,'List of Publications'!$F$16:$F$134,Charts!$B14)</f>
        <v>0</v>
      </c>
      <c r="D14">
        <f>COUNTIFS('List of Publications'!$A$16:$A$134,Charts!D$4,'List of Publications'!$F$16:$F$134,Charts!$B14)</f>
        <v>0</v>
      </c>
      <c r="E14">
        <f>COUNTIFS('List of Publications'!$A$16:$A$134,Charts!E$4,'List of Publications'!$F$16:$F$134,Charts!$B14)</f>
        <v>0</v>
      </c>
      <c r="F14">
        <f>COUNTIFS('List of Publications'!$A$16:$A$134,Charts!F$4,'List of Publications'!$F$16:$F$134,Charts!$B14)</f>
        <v>0</v>
      </c>
      <c r="G14">
        <f>COUNTIFS('List of Publications'!$A$16:$A$134,Charts!G$4,'List of Publications'!$F$16:$F$134,Charts!$B14)</f>
        <v>0</v>
      </c>
      <c r="H14">
        <f>COUNTIFS('List of Publications'!$A$16:$A$134,Charts!H$4,'List of Publications'!$F$16:$F$134,Charts!$B14)</f>
        <v>1</v>
      </c>
      <c r="I14">
        <f>COUNTIFS('List of Publications'!$A$16:$A$134,Charts!I$4,'List of Publications'!$F$16:$F$134,Charts!$B14)</f>
        <v>0</v>
      </c>
      <c r="J14">
        <f>COUNTIFS('List of Publications'!$A$16:$A$134,Charts!J$4,'List of Publications'!$F$16:$F$134,Charts!$B14)</f>
        <v>0</v>
      </c>
      <c r="K14">
        <f>COUNTIFS('List of Publications'!$A$16:$A$134,Charts!K$4,'List of Publications'!$F$16:$F$134,Charts!$B14)</f>
        <v>0</v>
      </c>
      <c r="L14">
        <f>COUNTIFS('List of Publications'!$A$16:$A$134,Charts!L$4,'List of Publications'!$F$16:$F$134,Charts!$B14)</f>
        <v>0</v>
      </c>
      <c r="M14">
        <f>COUNTIFS('List of Publications'!$A$16:$A$134,Charts!M$4,'List of Publications'!$F$16:$F$134,Charts!$B14)</f>
        <v>0</v>
      </c>
      <c r="N14">
        <f t="shared" si="0"/>
        <v>1</v>
      </c>
    </row>
    <row r="15" spans="2:14" ht="15" thickBot="1" x14ac:dyDescent="0.4">
      <c r="B15" s="60" t="s">
        <v>184</v>
      </c>
      <c r="C15" s="60">
        <f>COUNTIFS('List of Publications'!$A$16:$A$134,Charts!C$4,'List of Publications'!$F$16:$F$134,Charts!$B15)</f>
        <v>0</v>
      </c>
      <c r="D15" s="60">
        <f>COUNTIFS('List of Publications'!$A$16:$A$134,Charts!D$4,'List of Publications'!$F$16:$F$134,Charts!$B15)</f>
        <v>0</v>
      </c>
      <c r="E15" s="60">
        <f>COUNTIFS('List of Publications'!$A$16:$A$134,Charts!E$4,'List of Publications'!$F$16:$F$134,Charts!$B15)</f>
        <v>0</v>
      </c>
      <c r="F15" s="60">
        <f>COUNTIFS('List of Publications'!$A$16:$A$134,Charts!F$4,'List of Publications'!$F$16:$F$134,Charts!$B15)</f>
        <v>0</v>
      </c>
      <c r="G15" s="60">
        <f>COUNTIFS('List of Publications'!$A$16:$A$134,Charts!G$4,'List of Publications'!$F$16:$F$134,Charts!$B15)</f>
        <v>0</v>
      </c>
      <c r="H15" s="60">
        <f>COUNTIFS('List of Publications'!$A$16:$A$134,Charts!H$4,'List of Publications'!$F$16:$F$134,Charts!$B15)</f>
        <v>0</v>
      </c>
      <c r="I15" s="60">
        <f>COUNTIFS('List of Publications'!$A$16:$A$134,Charts!I$4,'List of Publications'!$F$16:$F$134,Charts!$B15)</f>
        <v>0</v>
      </c>
      <c r="J15" s="60">
        <f>COUNTIFS('List of Publications'!$A$16:$A$134,Charts!J$4,'List of Publications'!$F$16:$F$134,Charts!$B15)</f>
        <v>1</v>
      </c>
      <c r="K15" s="60">
        <f>COUNTIFS('List of Publications'!$A$16:$A$134,Charts!K$4,'List of Publications'!$F$16:$F$134,Charts!$B15)</f>
        <v>4</v>
      </c>
      <c r="L15" s="60">
        <f>COUNTIFS('List of Publications'!$A$16:$A$134,Charts!L$4,'List of Publications'!$F$16:$F$134,Charts!$B15)</f>
        <v>5</v>
      </c>
      <c r="M15" s="60">
        <f>COUNTIFS('List of Publications'!$A$16:$A$134,Charts!M$4,'List of Publications'!$F$16:$F$134,Charts!$B15)</f>
        <v>4</v>
      </c>
      <c r="N15" s="60">
        <f t="shared" si="0"/>
        <v>14</v>
      </c>
    </row>
    <row r="23" spans="2:14" ht="15" thickBot="1" x14ac:dyDescent="0.4">
      <c r="B23" s="59"/>
      <c r="C23" s="59">
        <v>2013</v>
      </c>
      <c r="D23" s="59">
        <v>2014</v>
      </c>
      <c r="E23" s="59">
        <v>2015</v>
      </c>
      <c r="F23" s="59">
        <v>2016</v>
      </c>
      <c r="G23" s="59">
        <v>2017</v>
      </c>
      <c r="H23" s="59">
        <v>2018</v>
      </c>
      <c r="I23" s="59">
        <v>2019</v>
      </c>
      <c r="J23" s="59">
        <v>2020</v>
      </c>
      <c r="K23" s="59">
        <v>2021</v>
      </c>
      <c r="L23" s="59">
        <v>2022</v>
      </c>
      <c r="M23" s="59">
        <v>2023</v>
      </c>
      <c r="N23" s="59" t="s">
        <v>364</v>
      </c>
    </row>
    <row r="24" spans="2:14" x14ac:dyDescent="0.35">
      <c r="B24" t="s">
        <v>89</v>
      </c>
      <c r="C24">
        <f>COUNTIFS('List of Publications'!$A$16:$A$134,Charts!C$4,'List of Publications'!$I$16:$I$134,Charts!$B24)</f>
        <v>0</v>
      </c>
      <c r="D24">
        <f>COUNTIFS('List of Publications'!$A$16:$A$134,Charts!D$4,'List of Publications'!$I$16:$I$134,Charts!$B24)</f>
        <v>0</v>
      </c>
      <c r="E24">
        <f>COUNTIFS('List of Publications'!$A$16:$A$134,Charts!E$4,'List of Publications'!$I$16:$I$134,Charts!$B24)</f>
        <v>1</v>
      </c>
      <c r="F24">
        <f>COUNTIFS('List of Publications'!$A$16:$A$134,Charts!F$4,'List of Publications'!$I$16:$I$134,Charts!$B24)</f>
        <v>9</v>
      </c>
      <c r="G24">
        <f>COUNTIFS('List of Publications'!$A$16:$A$134,Charts!G$4,'List of Publications'!$I$16:$I$134,Charts!$B24)</f>
        <v>5</v>
      </c>
      <c r="H24">
        <f>COUNTIFS('List of Publications'!$A$16:$A$134,Charts!H$4,'List of Publications'!$I$16:$I$134,Charts!$B24)</f>
        <v>9</v>
      </c>
      <c r="I24">
        <f>COUNTIFS('List of Publications'!$A$16:$A$134,Charts!I$4,'List of Publications'!$I$16:$I$134,Charts!$B24)</f>
        <v>7</v>
      </c>
      <c r="J24">
        <f>COUNTIFS('List of Publications'!$A$16:$A$134,Charts!J$4,'List of Publications'!$I$16:$I$134,Charts!$B24)</f>
        <v>8</v>
      </c>
      <c r="K24">
        <f>COUNTIFS('List of Publications'!$A$16:$A$134,Charts!K$4,'List of Publications'!$I$16:$I$134,Charts!$B24)</f>
        <v>8</v>
      </c>
      <c r="L24">
        <f>COUNTIFS('List of Publications'!$A$16:$A$134,Charts!L$4,'List of Publications'!$I$16:$I$134,Charts!$B24)</f>
        <v>10</v>
      </c>
      <c r="M24">
        <f>COUNTIFS('List of Publications'!$A$16:$A$134,Charts!M$4,'List of Publications'!$I$16:$I$134,Charts!$B24)</f>
        <v>9</v>
      </c>
      <c r="N24">
        <f t="shared" ref="N24:N28" si="1">SUM(C24:M24)</f>
        <v>66</v>
      </c>
    </row>
    <row r="25" spans="2:14" x14ac:dyDescent="0.35">
      <c r="B25" t="s">
        <v>102</v>
      </c>
      <c r="C25">
        <f>COUNTIFS('List of Publications'!$A$16:$A$134,Charts!C$4,'List of Publications'!$I$16:$I$134,Charts!$B25)</f>
        <v>0</v>
      </c>
      <c r="D25">
        <f>COUNTIFS('List of Publications'!$A$16:$A$134,Charts!D$4,'List of Publications'!$I$16:$I$134,Charts!$B25)</f>
        <v>0</v>
      </c>
      <c r="E25">
        <f>COUNTIFS('List of Publications'!$A$16:$A$134,Charts!E$4,'List of Publications'!$I$16:$I$134,Charts!$B25)</f>
        <v>0</v>
      </c>
      <c r="F25">
        <f>COUNTIFS('List of Publications'!$A$16:$A$134,Charts!F$4,'List of Publications'!$I$16:$I$134,Charts!$B25)</f>
        <v>1</v>
      </c>
      <c r="G25">
        <f>COUNTIFS('List of Publications'!$A$16:$A$134,Charts!G$4,'List of Publications'!$I$16:$I$134,Charts!$B25)</f>
        <v>0</v>
      </c>
      <c r="H25">
        <f>COUNTIFS('List of Publications'!$A$16:$A$134,Charts!H$4,'List of Publications'!$I$16:$I$134,Charts!$B25)</f>
        <v>1</v>
      </c>
      <c r="I25">
        <f>COUNTIFS('List of Publications'!$A$16:$A$134,Charts!I$4,'List of Publications'!$I$16:$I$134,Charts!$B25)</f>
        <v>3</v>
      </c>
      <c r="J25">
        <f>COUNTIFS('List of Publications'!$A$16:$A$134,Charts!J$4,'List of Publications'!$I$16:$I$134,Charts!$B25)</f>
        <v>3</v>
      </c>
      <c r="K25">
        <f>COUNTIFS('List of Publications'!$A$16:$A$134,Charts!K$4,'List of Publications'!$I$16:$I$134,Charts!$B25)</f>
        <v>3</v>
      </c>
      <c r="L25">
        <f>COUNTIFS('List of Publications'!$A$16:$A$134,Charts!L$4,'List of Publications'!$I$16:$I$134,Charts!$B25)</f>
        <v>1</v>
      </c>
      <c r="M25">
        <f>COUNTIFS('List of Publications'!$A$16:$A$134,Charts!M$4,'List of Publications'!$I$16:$I$134,Charts!$B25)</f>
        <v>0</v>
      </c>
      <c r="N25">
        <f t="shared" si="1"/>
        <v>12</v>
      </c>
    </row>
    <row r="26" spans="2:14" x14ac:dyDescent="0.35">
      <c r="B26" t="s">
        <v>308</v>
      </c>
      <c r="C26">
        <f>COUNTIFS('List of Publications'!$A$16:$A$134,Charts!C$4,'List of Publications'!$I$16:$I$134,Charts!$B26)</f>
        <v>0</v>
      </c>
      <c r="D26">
        <f>COUNTIFS('List of Publications'!$A$16:$A$134,Charts!D$4,'List of Publications'!$I$16:$I$134,Charts!$B26)</f>
        <v>0</v>
      </c>
      <c r="E26">
        <f>COUNTIFS('List of Publications'!$A$16:$A$134,Charts!E$4,'List of Publications'!$I$16:$I$134,Charts!$B26)</f>
        <v>0</v>
      </c>
      <c r="F26">
        <f>COUNTIFS('List of Publications'!$A$16:$A$134,Charts!F$4,'List of Publications'!$I$16:$I$134,Charts!$B26)</f>
        <v>2</v>
      </c>
      <c r="G26">
        <f>COUNTIFS('List of Publications'!$A$16:$A$134,Charts!G$4,'List of Publications'!$I$16:$I$134,Charts!$B26)</f>
        <v>5</v>
      </c>
      <c r="H26">
        <f>COUNTIFS('List of Publications'!$A$16:$A$134,Charts!H$4,'List of Publications'!$I$16:$I$134,Charts!$B26)</f>
        <v>0</v>
      </c>
      <c r="I26">
        <f>COUNTIFS('List of Publications'!$A$16:$A$134,Charts!I$4,'List of Publications'!$I$16:$I$134,Charts!$B26)</f>
        <v>0</v>
      </c>
      <c r="J26">
        <f>COUNTIFS('List of Publications'!$A$16:$A$134,Charts!J$4,'List of Publications'!$I$16:$I$134,Charts!$B26)</f>
        <v>2</v>
      </c>
      <c r="K26">
        <f>COUNTIFS('List of Publications'!$A$16:$A$134,Charts!K$4,'List of Publications'!$I$16:$I$134,Charts!$B26)</f>
        <v>1</v>
      </c>
      <c r="L26">
        <f>COUNTIFS('List of Publications'!$A$16:$A$134,Charts!L$4,'List of Publications'!$I$16:$I$134,Charts!$B26)</f>
        <v>3</v>
      </c>
      <c r="M26">
        <f>COUNTIFS('List of Publications'!$A$16:$A$134,Charts!M$4,'List of Publications'!$I$16:$I$134,Charts!$B26)</f>
        <v>5</v>
      </c>
      <c r="N26">
        <f t="shared" si="1"/>
        <v>18</v>
      </c>
    </row>
    <row r="27" spans="2:14" x14ac:dyDescent="0.35">
      <c r="B27" t="s">
        <v>177</v>
      </c>
      <c r="C27">
        <f>COUNTIFS('List of Publications'!$A$16:$A$134,Charts!C$4,'List of Publications'!$I$16:$I$134,Charts!$B27)</f>
        <v>0</v>
      </c>
      <c r="D27">
        <f>COUNTIFS('List of Publications'!$A$16:$A$134,Charts!D$4,'List of Publications'!$I$16:$I$134,Charts!$B27)</f>
        <v>0</v>
      </c>
      <c r="E27">
        <f>COUNTIFS('List of Publications'!$A$16:$A$134,Charts!E$4,'List of Publications'!$I$16:$I$134,Charts!$B27)</f>
        <v>0</v>
      </c>
      <c r="F27">
        <f>COUNTIFS('List of Publications'!$A$16:$A$134,Charts!F$4,'List of Publications'!$I$16:$I$134,Charts!$B27)</f>
        <v>0</v>
      </c>
      <c r="G27">
        <f>COUNTIFS('List of Publications'!$A$16:$A$134,Charts!G$4,'List of Publications'!$I$16:$I$134,Charts!$B27)</f>
        <v>0</v>
      </c>
      <c r="H27">
        <f>COUNTIFS('List of Publications'!$A$16:$A$134,Charts!H$4,'List of Publications'!$I$16:$I$134,Charts!$B27)</f>
        <v>0</v>
      </c>
      <c r="I27">
        <f>COUNTIFS('List of Publications'!$A$16:$A$134,Charts!I$4,'List of Publications'!$I$16:$I$134,Charts!$B27)</f>
        <v>4</v>
      </c>
      <c r="J27">
        <f>COUNTIFS('List of Publications'!$A$16:$A$134,Charts!J$4,'List of Publications'!$I$16:$I$134,Charts!$B27)</f>
        <v>0</v>
      </c>
      <c r="K27">
        <f>COUNTIFS('List of Publications'!$A$16:$A$134,Charts!K$4,'List of Publications'!$I$16:$I$134,Charts!$B27)</f>
        <v>0</v>
      </c>
      <c r="L27">
        <f>COUNTIFS('List of Publications'!$A$16:$A$134,Charts!L$4,'List of Publications'!$I$16:$I$134,Charts!$B27)</f>
        <v>3</v>
      </c>
      <c r="M27">
        <f>COUNTIFS('List of Publications'!$A$16:$A$134,Charts!M$4,'List of Publications'!$I$16:$I$134,Charts!$B27)</f>
        <v>0</v>
      </c>
      <c r="N27">
        <f t="shared" si="1"/>
        <v>7</v>
      </c>
    </row>
    <row r="28" spans="2:14" ht="15" thickBot="1" x14ac:dyDescent="0.4">
      <c r="B28" s="60" t="s">
        <v>178</v>
      </c>
      <c r="C28" s="60">
        <f>COUNTIFS('List of Publications'!$A$16:$A$134,Charts!C$4,'List of Publications'!$I$16:$I$134,Charts!$B28)</f>
        <v>5</v>
      </c>
      <c r="D28" s="60">
        <f>COUNTIFS('List of Publications'!$A$16:$A$134,Charts!D$4,'List of Publications'!$I$16:$I$134,Charts!$B28)</f>
        <v>0</v>
      </c>
      <c r="E28" s="60">
        <f>COUNTIFS('List of Publications'!$A$16:$A$134,Charts!E$4,'List of Publications'!$I$16:$I$134,Charts!$B28)</f>
        <v>0</v>
      </c>
      <c r="F28" s="60">
        <f>COUNTIFS('List of Publications'!$A$16:$A$134,Charts!F$4,'List of Publications'!$I$16:$I$134,Charts!$B28)</f>
        <v>0</v>
      </c>
      <c r="G28" s="60">
        <f>COUNTIFS('List of Publications'!$A$16:$A$134,Charts!G$4,'List of Publications'!$I$16:$I$134,Charts!$B28)</f>
        <v>3</v>
      </c>
      <c r="H28" s="60">
        <f>COUNTIFS('List of Publications'!$A$16:$A$134,Charts!H$4,'List of Publications'!$I$16:$I$134,Charts!$B28)</f>
        <v>2</v>
      </c>
      <c r="I28" s="60">
        <f>COUNTIFS('List of Publications'!$A$16:$A$134,Charts!I$4,'List of Publications'!$I$16:$I$134,Charts!$B28)</f>
        <v>0</v>
      </c>
      <c r="J28" s="60">
        <f>COUNTIFS('List of Publications'!$A$16:$A$134,Charts!J$4,'List of Publications'!$I$16:$I$134,Charts!$B28)</f>
        <v>0</v>
      </c>
      <c r="K28" s="60">
        <f>COUNTIFS('List of Publications'!$A$16:$A$134,Charts!K$4,'List of Publications'!$I$16:$I$134,Charts!$B28)</f>
        <v>1</v>
      </c>
      <c r="L28" s="60">
        <f>COUNTIFS('List of Publications'!$A$16:$A$134,Charts!L$4,'List of Publications'!$I$16:$I$134,Charts!$B28)</f>
        <v>1</v>
      </c>
      <c r="M28" s="60">
        <f>COUNTIFS('List of Publications'!$A$16:$A$134,Charts!M$4,'List of Publications'!$I$16:$I$134,Charts!$B28)</f>
        <v>1</v>
      </c>
      <c r="N28" s="60">
        <f t="shared" si="1"/>
        <v>13</v>
      </c>
    </row>
  </sheetData>
  <sortState xmlns:xlrd2="http://schemas.microsoft.com/office/spreadsheetml/2017/richdata2" ref="B5:B15">
    <sortCondition ref="B5:B15"/>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B9302-D0F4-4130-B1CD-AF3EFF039330}">
  <dimension ref="B4:O17"/>
  <sheetViews>
    <sheetView workbookViewId="0">
      <selection activeCell="C28" sqref="C28"/>
    </sheetView>
  </sheetViews>
  <sheetFormatPr defaultRowHeight="14.5" x14ac:dyDescent="0.35"/>
  <cols>
    <col min="2" max="2" width="44.453125" customWidth="1"/>
  </cols>
  <sheetData>
    <row r="4" spans="2:15" ht="25" x14ac:dyDescent="0.5">
      <c r="B4" s="55" t="s">
        <v>70</v>
      </c>
      <c r="C4" s="33"/>
      <c r="D4" s="33"/>
      <c r="E4" s="20"/>
      <c r="F4" s="20"/>
      <c r="G4" s="20"/>
      <c r="H4" s="20"/>
      <c r="I4" s="20"/>
      <c r="J4" s="20"/>
      <c r="K4" s="20"/>
      <c r="L4" s="20"/>
      <c r="M4" s="20"/>
      <c r="N4" s="20"/>
      <c r="O4" s="20"/>
    </row>
    <row r="5" spans="2:15" ht="16.5" x14ac:dyDescent="0.45">
      <c r="B5" s="33"/>
      <c r="C5" s="33"/>
      <c r="D5" s="33"/>
      <c r="E5" s="20"/>
      <c r="F5" s="20"/>
      <c r="G5" s="20"/>
      <c r="H5" s="20"/>
      <c r="I5" s="20"/>
      <c r="J5" s="20"/>
      <c r="K5" s="20"/>
      <c r="L5" s="20"/>
      <c r="M5" s="20"/>
      <c r="N5" s="20"/>
      <c r="O5" s="20"/>
    </row>
    <row r="6" spans="2:15" ht="16.5" x14ac:dyDescent="0.45">
      <c r="B6" s="20" t="s">
        <v>418</v>
      </c>
      <c r="C6" s="20"/>
      <c r="D6" s="20"/>
      <c r="E6" s="20"/>
      <c r="F6" s="20"/>
      <c r="G6" s="20"/>
      <c r="H6" s="20"/>
      <c r="I6" s="20"/>
      <c r="J6" s="20"/>
      <c r="K6" s="20"/>
      <c r="L6" s="20"/>
      <c r="M6" s="20"/>
      <c r="N6" s="20"/>
      <c r="O6" s="20"/>
    </row>
    <row r="7" spans="2:15" ht="16.5" x14ac:dyDescent="0.45">
      <c r="B7" s="20"/>
      <c r="C7" s="20"/>
      <c r="D7" s="20"/>
      <c r="E7" s="20"/>
      <c r="F7" s="20"/>
      <c r="G7" s="20"/>
      <c r="H7" s="20"/>
      <c r="I7" s="20"/>
      <c r="J7" s="20"/>
      <c r="K7" s="20"/>
      <c r="L7" s="20"/>
      <c r="M7" s="20"/>
      <c r="N7" s="20"/>
      <c r="O7" s="20"/>
    </row>
    <row r="8" spans="2:15" ht="16.5" x14ac:dyDescent="0.45">
      <c r="B8" s="20"/>
      <c r="C8" s="20"/>
      <c r="D8" s="20"/>
      <c r="E8" s="20"/>
      <c r="F8" s="20"/>
      <c r="G8" s="20"/>
      <c r="H8" s="20"/>
      <c r="I8" s="20"/>
      <c r="J8" s="20"/>
      <c r="K8" s="20"/>
      <c r="L8" s="20"/>
      <c r="M8" s="20"/>
      <c r="N8" s="20"/>
      <c r="O8" s="20"/>
    </row>
    <row r="9" spans="2:15" ht="15" customHeight="1" x14ac:dyDescent="0.35">
      <c r="B9" s="67" t="s">
        <v>208</v>
      </c>
      <c r="C9" s="67"/>
      <c r="D9" s="67"/>
      <c r="E9" s="67"/>
      <c r="F9" s="67"/>
      <c r="G9" s="67"/>
      <c r="H9" s="67"/>
      <c r="I9" s="67"/>
      <c r="J9" s="67"/>
      <c r="K9" s="67"/>
      <c r="L9" s="67"/>
      <c r="M9" s="67"/>
      <c r="N9" s="67"/>
      <c r="O9" s="67"/>
    </row>
    <row r="10" spans="2:15" x14ac:dyDescent="0.35">
      <c r="B10" s="67"/>
      <c r="C10" s="67"/>
      <c r="D10" s="67"/>
      <c r="E10" s="67"/>
      <c r="F10" s="67"/>
      <c r="G10" s="67"/>
      <c r="H10" s="67"/>
      <c r="I10" s="67"/>
      <c r="J10" s="67"/>
      <c r="K10" s="67"/>
      <c r="L10" s="67"/>
      <c r="M10" s="67"/>
      <c r="N10" s="67"/>
      <c r="O10" s="67"/>
    </row>
    <row r="11" spans="2:15" x14ac:dyDescent="0.35">
      <c r="B11" s="67"/>
      <c r="C11" s="67"/>
      <c r="D11" s="67"/>
      <c r="E11" s="67"/>
      <c r="F11" s="67"/>
      <c r="G11" s="67"/>
      <c r="H11" s="67"/>
      <c r="I11" s="67"/>
      <c r="J11" s="67"/>
      <c r="K11" s="67"/>
      <c r="L11" s="67"/>
      <c r="M11" s="67"/>
      <c r="N11" s="67"/>
      <c r="O11" s="67"/>
    </row>
    <row r="12" spans="2:15" x14ac:dyDescent="0.35">
      <c r="B12" s="67"/>
      <c r="C12" s="67"/>
      <c r="D12" s="67"/>
      <c r="E12" s="67"/>
      <c r="F12" s="67"/>
      <c r="G12" s="67"/>
      <c r="H12" s="67"/>
      <c r="I12" s="67"/>
      <c r="J12" s="67"/>
      <c r="K12" s="67"/>
      <c r="L12" s="67"/>
      <c r="M12" s="67"/>
      <c r="N12" s="67"/>
      <c r="O12" s="67"/>
    </row>
    <row r="13" spans="2:15" x14ac:dyDescent="0.35">
      <c r="B13" s="67"/>
      <c r="C13" s="67"/>
      <c r="D13" s="67"/>
      <c r="E13" s="67"/>
      <c r="F13" s="67"/>
      <c r="G13" s="67"/>
      <c r="H13" s="67"/>
      <c r="I13" s="67"/>
      <c r="J13" s="67"/>
      <c r="K13" s="67"/>
      <c r="L13" s="67"/>
      <c r="M13" s="67"/>
      <c r="N13" s="67"/>
      <c r="O13" s="67"/>
    </row>
    <row r="14" spans="2:15" x14ac:dyDescent="0.35">
      <c r="B14" s="67"/>
      <c r="C14" s="67"/>
      <c r="D14" s="67"/>
      <c r="E14" s="67"/>
      <c r="F14" s="67"/>
      <c r="G14" s="67"/>
      <c r="H14" s="67"/>
      <c r="I14" s="67"/>
      <c r="J14" s="67"/>
      <c r="K14" s="67"/>
      <c r="L14" s="67"/>
      <c r="M14" s="67"/>
      <c r="N14" s="67"/>
      <c r="O14" s="67"/>
    </row>
    <row r="17" spans="2:2" ht="16.5" x14ac:dyDescent="0.45">
      <c r="B17" s="20" t="s">
        <v>69</v>
      </c>
    </row>
  </sheetData>
  <mergeCells count="1">
    <mergeCell ref="B9:O1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026FEBB4F6DF4459AACF9A30D6AA38E" ma:contentTypeVersion="20" ma:contentTypeDescription="Create a new document." ma:contentTypeScope="" ma:versionID="0c9d90db0216897b35d3e055bf712619">
  <xsd:schema xmlns:xsd="http://www.w3.org/2001/XMLSchema" xmlns:xs="http://www.w3.org/2001/XMLSchema" xmlns:p="http://schemas.microsoft.com/office/2006/metadata/properties" xmlns:ns1="http://schemas.microsoft.com/sharepoint/v3" xmlns:ns2="d6d4c951-76ca-4794-90d2-30fa7fe06f51" xmlns:ns3="cac403a8-d221-409d-a504-933001387381" targetNamespace="http://schemas.microsoft.com/office/2006/metadata/properties" ma:root="true" ma:fieldsID="ba3e03968dc726bf799af1f966729dd3" ns1:_="" ns2:_="" ns3:_="">
    <xsd:import namespace="http://schemas.microsoft.com/sharepoint/v3"/>
    <xsd:import namespace="d6d4c951-76ca-4794-90d2-30fa7fe06f51"/>
    <xsd:import namespace="cac403a8-d221-409d-a504-9330013873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d4c951-76ca-4794-90d2-30fa7fe06f5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ffcc009-eb23-4cec-924e-3399eb25340a" ma:termSetId="09814cd3-568e-fe90-9814-8d621ff8fb84" ma:anchorId="fba54fb3-c3e1-fe81-a776-ca4b69148c4d" ma:open="true" ma:isKeyword="false">
      <xsd:complexType>
        <xsd:sequence>
          <xsd:element ref="pc:Terms" minOccurs="0" maxOccurs="1"/>
        </xsd:sequence>
      </xsd:complex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c403a8-d221-409d-a504-9330013873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5399e49-f497-4460-9630-7629e4e4df76}" ma:internalName="TaxCatchAll" ma:showField="CatchAllData" ma:web="cac403a8-d221-409d-a504-9330013873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6d4c951-76ca-4794-90d2-30fa7fe06f51">
      <Terms xmlns="http://schemas.microsoft.com/office/infopath/2007/PartnerControls"/>
    </lcf76f155ced4ddcb4097134ff3c332f>
    <TaxCatchAll xmlns="cac403a8-d221-409d-a504-933001387381" xsi:nil="true"/>
  </documentManagement>
</p:properties>
</file>

<file path=customXml/itemProps1.xml><?xml version="1.0" encoding="utf-8"?>
<ds:datastoreItem xmlns:ds="http://schemas.openxmlformats.org/officeDocument/2006/customXml" ds:itemID="{F4A5E4D5-F0CB-4956-B716-1FDF3E115A8D}">
  <ds:schemaRefs>
    <ds:schemaRef ds:uri="http://schemas.microsoft.com/sharepoint/v3/contenttype/forms"/>
  </ds:schemaRefs>
</ds:datastoreItem>
</file>

<file path=customXml/itemProps2.xml><?xml version="1.0" encoding="utf-8"?>
<ds:datastoreItem xmlns:ds="http://schemas.openxmlformats.org/officeDocument/2006/customXml" ds:itemID="{4B5B3B7C-3F29-412B-B9D0-C2DDF8F605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6d4c951-76ca-4794-90d2-30fa7fe06f51"/>
    <ds:schemaRef ds:uri="cac403a8-d221-409d-a504-9330013873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D9C505-CF8D-4054-8846-63547ED4AB0D}">
  <ds:schemaRefs>
    <ds:schemaRef ds:uri="http://schemas.microsoft.com/office/infopath/2007/PartnerControls"/>
    <ds:schemaRef ds:uri="http://schemas.microsoft.com/sharepoint/v3"/>
    <ds:schemaRef ds:uri="http://purl.org/dc/terms/"/>
    <ds:schemaRef ds:uri="http://purl.org/dc/dcmitype/"/>
    <ds:schemaRef ds:uri="http://www.w3.org/XML/1998/namespace"/>
    <ds:schemaRef ds:uri="http://purl.org/dc/elements/1.1/"/>
    <ds:schemaRef ds:uri="d6d4c951-76ca-4794-90d2-30fa7fe06f51"/>
    <ds:schemaRef ds:uri="http://schemas.microsoft.com/office/2006/documentManagement/types"/>
    <ds:schemaRef ds:uri="http://schemas.openxmlformats.org/package/2006/metadata/core-properties"/>
    <ds:schemaRef ds:uri="cac403a8-d221-409d-a504-93300138738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List of Publications</vt:lpstr>
      <vt:lpstr>Charts</vt:lpstr>
      <vt:lpstr>Disclaimer</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Ludovic Thebault</dc:creator>
  <cp:lastModifiedBy>Natalia Gallie</cp:lastModifiedBy>
  <dcterms:created xsi:type="dcterms:W3CDTF">2022-07-13T09:36:33Z</dcterms:created>
  <dcterms:modified xsi:type="dcterms:W3CDTF">2025-06-24T11:34:08Z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f1400f8-6517-410d-82ab-f249b74b187c_Enabled">
    <vt:lpwstr>true</vt:lpwstr>
  </property>
  <property fmtid="{D5CDD505-2E9C-101B-9397-08002B2CF9AE}" pid="3" name="MSIP_Label_9f1400f8-6517-410d-82ab-f249b74b187c_SetDate">
    <vt:lpwstr>2022-07-13T09:36:33Z</vt:lpwstr>
  </property>
  <property fmtid="{D5CDD505-2E9C-101B-9397-08002B2CF9AE}" pid="4" name="MSIP_Label_9f1400f8-6517-410d-82ab-f249b74b187c_Method">
    <vt:lpwstr>Standard</vt:lpwstr>
  </property>
  <property fmtid="{D5CDD505-2E9C-101B-9397-08002B2CF9AE}" pid="5" name="MSIP_Label_9f1400f8-6517-410d-82ab-f249b74b187c_Name">
    <vt:lpwstr>Internal Use</vt:lpwstr>
  </property>
  <property fmtid="{D5CDD505-2E9C-101B-9397-08002B2CF9AE}" pid="6" name="MSIP_Label_9f1400f8-6517-410d-82ab-f249b74b187c_SiteId">
    <vt:lpwstr>b4fe3a7f-5de7-4d27-8066-1d5728a1b3ea</vt:lpwstr>
  </property>
  <property fmtid="{D5CDD505-2E9C-101B-9397-08002B2CF9AE}" pid="7" name="MSIP_Label_9f1400f8-6517-410d-82ab-f249b74b187c_ActionId">
    <vt:lpwstr>d94d5500-65ed-49cd-9e61-96bfe34e12b0</vt:lpwstr>
  </property>
  <property fmtid="{D5CDD505-2E9C-101B-9397-08002B2CF9AE}" pid="8" name="MSIP_Label_9f1400f8-6517-410d-82ab-f249b74b187c_ContentBits">
    <vt:lpwstr>1</vt:lpwstr>
  </property>
  <property fmtid="{D5CDD505-2E9C-101B-9397-08002B2CF9AE}" pid="9" name="ContentTypeId">
    <vt:lpwstr>0x0101007026FEBB4F6DF4459AACF9A30D6AA38E</vt:lpwstr>
  </property>
  <property fmtid="{D5CDD505-2E9C-101B-9397-08002B2CF9AE}" pid="10" name="MediaServiceImageTags">
    <vt:lpwstr/>
  </property>
</Properties>
</file>